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7115" windowHeight="10485" activeTab="0"/>
  </bookViews>
  <sheets>
    <sheet name="Arkusz1" sheetId="1" r:id="rId1"/>
  </sheets>
  <definedNames>
    <definedName name="_msoanchor_1" localSheetId="0">'Arkusz1'!$B$3</definedName>
    <definedName name="_msocom_1" localSheetId="0">'Arkusz1'!$A$87</definedName>
  </definedNames>
  <calcPr fullCalcOnLoad="1"/>
</workbook>
</file>

<file path=xl/sharedStrings.xml><?xml version="1.0" encoding="utf-8"?>
<sst xmlns="http://schemas.openxmlformats.org/spreadsheetml/2006/main" count="377" uniqueCount="306">
  <si>
    <t>KLASYFIKACJA GENERALNA KONKURSU "Najlepszy absolwent gimnazjum gmin wiejskich       i miasteczek województwa pomorskiego" w roku szkolnym 2007/2008</t>
  </si>
  <si>
    <t xml:space="preserve"> I Osiągnięcia naukowe absolwenta</t>
  </si>
  <si>
    <t>ŁĄCZNIE  I KATEGORIA NAUKOWA</t>
  </si>
  <si>
    <t>II osiągnięcia w działalności społecznej</t>
  </si>
  <si>
    <t>ŁĄCZNIE II KATEGORIA DZIAŁALNOŚĆ SPOŁECZNA</t>
  </si>
  <si>
    <t>ŁĄCZNIE III KATEGORIA Osiągnięcia artystyczne</t>
  </si>
  <si>
    <t>ŁĄCZNIE IV KATEGORIA Osiągnięcia sportowe</t>
  </si>
  <si>
    <t xml:space="preserve">V Inne osiąg </t>
  </si>
  <si>
    <t>KLASYFIKACJA GENERELNA</t>
  </si>
  <si>
    <t>Miejsce</t>
  </si>
  <si>
    <t>ZACHOWANIE</t>
  </si>
  <si>
    <t>ŚREDNIA OCEN</t>
  </si>
  <si>
    <t>Język obcy</t>
  </si>
  <si>
    <t>EGZAMIN GIMNAZJALNY</t>
  </si>
  <si>
    <t>suma punktów za EGZAMIN</t>
  </si>
  <si>
    <t>KONKURSY</t>
  </si>
  <si>
    <t>L.p.</t>
  </si>
  <si>
    <t>NAZWISKO  i  IMIĘ[1]</t>
  </si>
  <si>
    <t>wg zgłoszeń</t>
  </si>
  <si>
    <t>JST (Gmina, Miasto)</t>
  </si>
  <si>
    <t>Szkoła</t>
  </si>
  <si>
    <t>burmistrz/ wójt</t>
  </si>
  <si>
    <t>nagrody</t>
  </si>
  <si>
    <t>KL III</t>
  </si>
  <si>
    <t>KL II</t>
  </si>
  <si>
    <t>KL III+II</t>
  </si>
  <si>
    <t>wynik testu humanist</t>
  </si>
  <si>
    <t>pkt za test humanist</t>
  </si>
  <si>
    <t>wynik testu mat-przyr</t>
  </si>
  <si>
    <t>pkt za test mat-przyr</t>
  </si>
  <si>
    <t>gmina</t>
  </si>
  <si>
    <t>powiat</t>
  </si>
  <si>
    <t>wojew./ogóln.</t>
  </si>
  <si>
    <t>samorzad uczniowski</t>
  </si>
  <si>
    <t>organizacje uczniowskie</t>
  </si>
  <si>
    <t>praca na rzecz szkoły i środowiska</t>
  </si>
  <si>
    <t xml:space="preserve">Fiałek              Klaudyna </t>
  </si>
  <si>
    <t>Lubichowo</t>
  </si>
  <si>
    <t>PG Lubichowo</t>
  </si>
  <si>
    <t>Sławomir Bielińśki</t>
  </si>
  <si>
    <t>obóz</t>
  </si>
  <si>
    <t xml:space="preserve">Wawrzycka       Patrycja </t>
  </si>
  <si>
    <t>Pszczółki</t>
  </si>
  <si>
    <t>PG Pszczółki</t>
  </si>
  <si>
    <t>Hanna Brejwo</t>
  </si>
  <si>
    <t xml:space="preserve">Gawin              Grzegorz </t>
  </si>
  <si>
    <t>Chojnice m</t>
  </si>
  <si>
    <t>Gimnazjum nr 1</t>
  </si>
  <si>
    <t>Arseniusz Finster</t>
  </si>
  <si>
    <t>rzeczowa</t>
  </si>
  <si>
    <t xml:space="preserve">Pagel               Małgorzata </t>
  </si>
  <si>
    <t>Ustka gm</t>
  </si>
  <si>
    <t>PG Objazda</t>
  </si>
  <si>
    <t>Anna Sobczuk Jodłowska</t>
  </si>
  <si>
    <t xml:space="preserve">Danielewicz    Paulina </t>
  </si>
  <si>
    <t>Osiek</t>
  </si>
  <si>
    <t>PG Osiek</t>
  </si>
  <si>
    <t>Stanisława Kurowska</t>
  </si>
  <si>
    <t xml:space="preserve">Sztandarska     Magdalena </t>
  </si>
  <si>
    <t>Sztum</t>
  </si>
  <si>
    <t>ZS Czernin</t>
  </si>
  <si>
    <t>Leszek Tabor</t>
  </si>
  <si>
    <t>laptop</t>
  </si>
  <si>
    <t xml:space="preserve">Klink                Paulina </t>
  </si>
  <si>
    <t>Nowy Dwór</t>
  </si>
  <si>
    <t>Gimnazjum Kmiecin</t>
  </si>
  <si>
    <t>Tadeusz Studziński</t>
  </si>
  <si>
    <t>Gretkowska       Laura</t>
  </si>
  <si>
    <t>Pelplin</t>
  </si>
  <si>
    <t>ZS nr 1 Pelplin</t>
  </si>
  <si>
    <t>Andrzej Stanuch</t>
  </si>
  <si>
    <t xml:space="preserve">Kiedrowski        Kryspin </t>
  </si>
  <si>
    <t>Kościerzyna m</t>
  </si>
  <si>
    <t>Marcin Modrzejewski</t>
  </si>
  <si>
    <t xml:space="preserve">Gostomczyk     Agnieszka </t>
  </si>
  <si>
    <t>Człuchów m</t>
  </si>
  <si>
    <t xml:space="preserve">Gimnazjum nr 1 </t>
  </si>
  <si>
    <t>Stanisław Piskorski</t>
  </si>
  <si>
    <t xml:space="preserve">Miszczyszyn      Michał </t>
  </si>
  <si>
    <t>Cedry Wielkie</t>
  </si>
  <si>
    <t>Gimnazjum CW</t>
  </si>
  <si>
    <t>Janusz Goliński</t>
  </si>
  <si>
    <t xml:space="preserve">Filipczuk           Dorota </t>
  </si>
  <si>
    <t>Pruszcz Gdański m</t>
  </si>
  <si>
    <t>ZS Pruszcz Gdański</t>
  </si>
  <si>
    <t>Janusz Wróbel</t>
  </si>
  <si>
    <t xml:space="preserve">Grzeżułkowska Monika </t>
  </si>
  <si>
    <t>Damnica</t>
  </si>
  <si>
    <t>ZS Damno</t>
  </si>
  <si>
    <t>Maria Janusz</t>
  </si>
  <si>
    <t xml:space="preserve">Krauze              Żaneta </t>
  </si>
  <si>
    <t>Kaliska</t>
  </si>
  <si>
    <t>Gimnazjum Kaliska</t>
  </si>
  <si>
    <t>Antoni Cywiński</t>
  </si>
  <si>
    <t xml:space="preserve">Podejko           Natalia </t>
  </si>
  <si>
    <t xml:space="preserve">Gockowska      Klaudia </t>
  </si>
  <si>
    <t>Skarszewy</t>
  </si>
  <si>
    <t>ZS Godziszewo</t>
  </si>
  <si>
    <t>Dariusz Skalski</t>
  </si>
  <si>
    <t xml:space="preserve">Justa                 Aleksandra </t>
  </si>
  <si>
    <t>Osieczna</t>
  </si>
  <si>
    <t>PG Szlachta</t>
  </si>
  <si>
    <t>Barbara Tomczak</t>
  </si>
  <si>
    <t xml:space="preserve">Soliwoda         Joanna </t>
  </si>
  <si>
    <t>Przodkowo</t>
  </si>
  <si>
    <t>ZS Przodkowo</t>
  </si>
  <si>
    <t>Andrzej Wyrzykowski</t>
  </si>
  <si>
    <t xml:space="preserve">Osior                Katarzyna </t>
  </si>
  <si>
    <t xml:space="preserve">Władysławowo </t>
  </si>
  <si>
    <t>ZS nr 1</t>
  </si>
  <si>
    <t>Adam Drzeżdżon</t>
  </si>
  <si>
    <t xml:space="preserve">Idem                Piotr </t>
  </si>
  <si>
    <t>Trąbki Wielkie</t>
  </si>
  <si>
    <t>Gimnazjum TW</t>
  </si>
  <si>
    <t>Błażej Konkol</t>
  </si>
  <si>
    <t xml:space="preserve">Heldt                Mateusz </t>
  </si>
  <si>
    <t>Skórcz Gmina</t>
  </si>
  <si>
    <t>PG Pączewo</t>
  </si>
  <si>
    <t>Erwin Makiła</t>
  </si>
  <si>
    <t xml:space="preserve">Maciszka         Marta </t>
  </si>
  <si>
    <t>Puck gm</t>
  </si>
  <si>
    <t>PG Starzyno</t>
  </si>
  <si>
    <t>Tadeusz Puszkarczuk</t>
  </si>
  <si>
    <t xml:space="preserve">Cierocka           Joanna </t>
  </si>
  <si>
    <t>Linia</t>
  </si>
  <si>
    <t>G Strzepcz</t>
  </si>
  <si>
    <t>Łukasz Jabłoński</t>
  </si>
  <si>
    <t xml:space="preserve">Megier              Katarzyna </t>
  </si>
  <si>
    <t>Borzytuchom</t>
  </si>
  <si>
    <t>ZS Borzytuchom</t>
  </si>
  <si>
    <t>Romuald Tarnowski</t>
  </si>
  <si>
    <t xml:space="preserve">Zenke               Joanna </t>
  </si>
  <si>
    <t>Kwidzyn m</t>
  </si>
  <si>
    <t>Gimnazjum nr 2</t>
  </si>
  <si>
    <t>Andrzej Krzysztofiak</t>
  </si>
  <si>
    <t xml:space="preserve">Malinowska      Wioletta </t>
  </si>
  <si>
    <t>Pruszcz Gdański g</t>
  </si>
  <si>
    <t>ZS Łęgowo</t>
  </si>
  <si>
    <t>Magdalena Kołodziejczyk</t>
  </si>
  <si>
    <t xml:space="preserve">Jankowska       Aleksandra </t>
  </si>
  <si>
    <t>Dębnica Kaszubska</t>
  </si>
  <si>
    <t>ZS Debnica Kaszubska</t>
  </si>
  <si>
    <t>Eugeniusz Dańczak</t>
  </si>
  <si>
    <t xml:space="preserve">Otłowska          Małgorzata </t>
  </si>
  <si>
    <t>Nowy Staw</t>
  </si>
  <si>
    <t>Gimnazjum Nowy Staw</t>
  </si>
  <si>
    <t>Jerzy Szałach</t>
  </si>
  <si>
    <t>Szpiganowicz Marta</t>
  </si>
  <si>
    <t>Słupsk gm</t>
  </si>
  <si>
    <t>ZS Jezierzyce</t>
  </si>
  <si>
    <t>Mariusz Chmiel</t>
  </si>
  <si>
    <t xml:space="preserve">Laddach           Joanna </t>
  </si>
  <si>
    <t>Krokowa</t>
  </si>
  <si>
    <t>Gimnazjum Wierzchucino</t>
  </si>
  <si>
    <t>Henryk Doering</t>
  </si>
  <si>
    <t>Kałduńska         Karolina</t>
  </si>
  <si>
    <t>Karsin</t>
  </si>
  <si>
    <t>ZS Wiele</t>
  </si>
  <si>
    <t>Roman Brunke</t>
  </si>
  <si>
    <t xml:space="preserve">Szusen             Marta </t>
  </si>
  <si>
    <t>Miłoradz</t>
  </si>
  <si>
    <t>Gimnazjum Miłoradz</t>
  </si>
  <si>
    <t>Tadeusz Biliński</t>
  </si>
  <si>
    <t xml:space="preserve">Mierzwa           Oskar </t>
  </si>
  <si>
    <t xml:space="preserve">Krzywkowska    Angelika </t>
  </si>
  <si>
    <t xml:space="preserve">Rutkowska        Nina </t>
  </si>
  <si>
    <t>Ostaszewo</t>
  </si>
  <si>
    <t>Ginazjum Osaszewo</t>
  </si>
  <si>
    <t>Kazimierz Stadnicki</t>
  </si>
  <si>
    <t xml:space="preserve">Farion              Przemysław </t>
  </si>
  <si>
    <t>Reda</t>
  </si>
  <si>
    <t>ZS Reda</t>
  </si>
  <si>
    <t>Krzysztof Krzemiński</t>
  </si>
  <si>
    <t>rzeczowe</t>
  </si>
  <si>
    <t xml:space="preserve">Zawadzki          Maciej </t>
  </si>
  <si>
    <t>ZS Damnica</t>
  </si>
  <si>
    <t xml:space="preserve">Freza                Michał </t>
  </si>
  <si>
    <t>Kolbudy</t>
  </si>
  <si>
    <t>ZKPiG Kolbudy</t>
  </si>
  <si>
    <t>Leszek Grombala</t>
  </si>
  <si>
    <t xml:space="preserve">Rzeszut             Katarzyna </t>
  </si>
  <si>
    <t>Stare Pole</t>
  </si>
  <si>
    <t xml:space="preserve">ZSZ Gimnazjum </t>
  </si>
  <si>
    <t>Włodzimierz Załucki</t>
  </si>
  <si>
    <t xml:space="preserve">Mędyk              Artur </t>
  </si>
  <si>
    <t xml:space="preserve">Suchy Dąb </t>
  </si>
  <si>
    <t>ZS Suchy Dąb</t>
  </si>
  <si>
    <t>Sławomir Kaźmierski</t>
  </si>
  <si>
    <t xml:space="preserve">Roda                 Monika </t>
  </si>
  <si>
    <t>Luzino</t>
  </si>
  <si>
    <t>PG Luzino</t>
  </si>
  <si>
    <t>Jarosław Wejer</t>
  </si>
  <si>
    <t xml:space="preserve">Korkuć              Natalia </t>
  </si>
  <si>
    <t>Sztutowo</t>
  </si>
  <si>
    <t>PG Sztutowo</t>
  </si>
  <si>
    <t>Stanisław Kochanowski</t>
  </si>
  <si>
    <t xml:space="preserve">Terendy             Zuzanna </t>
  </si>
  <si>
    <t>Łęgowska Beata</t>
  </si>
  <si>
    <t>Puck m</t>
  </si>
  <si>
    <t>Gimnazjum Puck</t>
  </si>
  <si>
    <t>Marek Rintz</t>
  </si>
  <si>
    <t xml:space="preserve">Karczewska       Małgorzata </t>
  </si>
  <si>
    <t>Mikołajki Pomorskie</t>
  </si>
  <si>
    <t>ZS Mikołajki</t>
  </si>
  <si>
    <t>Kazimierz Kulecki</t>
  </si>
  <si>
    <t xml:space="preserve">Mazepus          Agata </t>
  </si>
  <si>
    <t>Główczyce</t>
  </si>
  <si>
    <t>ZS Główczyce</t>
  </si>
  <si>
    <t>Czesław Kosiak</t>
  </si>
  <si>
    <t xml:space="preserve">Lewandowska    Żaneta </t>
  </si>
  <si>
    <t xml:space="preserve">Biskup              Monika </t>
  </si>
  <si>
    <t>Gardeja</t>
  </si>
  <si>
    <t>ZS Gardeja</t>
  </si>
  <si>
    <t>Jerzy Grabowski</t>
  </si>
  <si>
    <t xml:space="preserve">Podwojski         Patryk </t>
  </si>
  <si>
    <t>Zblewo</t>
  </si>
  <si>
    <t>PG Zblewo</t>
  </si>
  <si>
    <t>Krzysztof Trawicki</t>
  </si>
  <si>
    <t xml:space="preserve">Szadkowski      Radosław </t>
  </si>
  <si>
    <t>Nowa Wieś Leborska</t>
  </si>
  <si>
    <t>ZSZ</t>
  </si>
  <si>
    <t>Ryszard Wittke</t>
  </si>
  <si>
    <t xml:space="preserve">Opacka             Kamila </t>
  </si>
  <si>
    <t>Stary Targ</t>
  </si>
  <si>
    <t>PG Stary Targ</t>
  </si>
  <si>
    <t>Wiesław Kaźmierski</t>
  </si>
  <si>
    <t xml:space="preserve">Pałasz              Paulina </t>
  </si>
  <si>
    <t>Kościerzyna gm</t>
  </si>
  <si>
    <t>ZS w Wielkim Podlasiu</t>
  </si>
  <si>
    <t>Waldemar Tkaczyk</t>
  </si>
  <si>
    <t xml:space="preserve">Zamęcka          Sylwia </t>
  </si>
  <si>
    <t xml:space="preserve">Rekowska         Julia </t>
  </si>
  <si>
    <t>Brusy</t>
  </si>
  <si>
    <t>Ginmnazjum Brusy</t>
  </si>
  <si>
    <t>Witold Ossowski</t>
  </si>
  <si>
    <t xml:space="preserve">Kirko                 Marta </t>
  </si>
  <si>
    <t xml:space="preserve">Liszewska         Renata </t>
  </si>
  <si>
    <t>Studzienice</t>
  </si>
  <si>
    <t>Jerzy Szpakowski</t>
  </si>
  <si>
    <t xml:space="preserve">Recław             Monika </t>
  </si>
  <si>
    <t>Sierakowice</t>
  </si>
  <si>
    <t>Gimnazjum sierakowice</t>
  </si>
  <si>
    <t>Tadeusz Kobiela</t>
  </si>
  <si>
    <t xml:space="preserve">Bławat              Agnieszka </t>
  </si>
  <si>
    <t>Przywidz</t>
  </si>
  <si>
    <t>ZS Przywidz</t>
  </si>
  <si>
    <t>Bożena Mielewczyk</t>
  </si>
  <si>
    <t xml:space="preserve">Grucza              Iwona </t>
  </si>
  <si>
    <t>ZS Gowidlino</t>
  </si>
  <si>
    <t xml:space="preserve">Rusiniak           Magdalena </t>
  </si>
  <si>
    <t>Chmielno</t>
  </si>
  <si>
    <t>ZS Chmielno</t>
  </si>
  <si>
    <t>Zbigniew Roszkowski</t>
  </si>
  <si>
    <t xml:space="preserve">Kłos                  Przemysław </t>
  </si>
  <si>
    <t xml:space="preserve">Cichocki           Patryk </t>
  </si>
  <si>
    <t>Nowa Karczma</t>
  </si>
  <si>
    <t>PG Lubań</t>
  </si>
  <si>
    <t>Alojzy Szoska</t>
  </si>
  <si>
    <t xml:space="preserve">Dawidowska     Wioleta </t>
  </si>
  <si>
    <t>Czarna Dabrówka</t>
  </si>
  <si>
    <t>Gimnazjum Nożyno</t>
  </si>
  <si>
    <t>Wojciech Gralak</t>
  </si>
  <si>
    <t xml:space="preserve">Petryński          Bartosz </t>
  </si>
  <si>
    <t>Żukowo</t>
  </si>
  <si>
    <t>PG nr 2 Żukowo</t>
  </si>
  <si>
    <t>Albin Bychowski</t>
  </si>
  <si>
    <t xml:space="preserve">Hebel               Beata </t>
  </si>
  <si>
    <t>ZS Miechucino</t>
  </si>
  <si>
    <t xml:space="preserve">Fronczak           Kamil </t>
  </si>
  <si>
    <t>Kołczygłowy</t>
  </si>
  <si>
    <t>ZS Kolczygłowy</t>
  </si>
  <si>
    <t>Wacław Kozłowski</t>
  </si>
  <si>
    <t xml:space="preserve">Żuchowska        Paulina </t>
  </si>
  <si>
    <t>ZS nr 1 Karsin</t>
  </si>
  <si>
    <t xml:space="preserve">Rzoska              Klaudia </t>
  </si>
  <si>
    <t>Kwidzyn gm</t>
  </si>
  <si>
    <t>Gimnazjum Licze</t>
  </si>
  <si>
    <t>Ewa Nowogrodzka</t>
  </si>
  <si>
    <t xml:space="preserve">Skipor              Joanna </t>
  </si>
  <si>
    <t>Kobylnica</t>
  </si>
  <si>
    <t>ZS Kobylnica</t>
  </si>
  <si>
    <t>Leszek Kuliński</t>
  </si>
  <si>
    <t xml:space="preserve">Glaza                Anna Maria </t>
  </si>
  <si>
    <t>PG Osieczna</t>
  </si>
  <si>
    <t>Gerigk              Kamila</t>
  </si>
  <si>
    <t>Gimnazjum Pinczyn</t>
  </si>
  <si>
    <t xml:space="preserve">Olech                Justyna </t>
  </si>
  <si>
    <t>Subkowy</t>
  </si>
  <si>
    <t>Gimnazjum Subkowy</t>
  </si>
  <si>
    <t>Mirosław Murzydło</t>
  </si>
  <si>
    <t xml:space="preserve">Skrzyńska         Marta </t>
  </si>
  <si>
    <t>Szemud</t>
  </si>
  <si>
    <t>Gimnazjum Kielno</t>
  </si>
  <si>
    <t>Zbigniew Engebrecht</t>
  </si>
  <si>
    <t xml:space="preserve">Dosz                  Dariusz </t>
  </si>
  <si>
    <t>G Szemud</t>
  </si>
  <si>
    <t>Zbigniew Engelbrecht</t>
  </si>
  <si>
    <t xml:space="preserve">Albercińska       Paulina </t>
  </si>
  <si>
    <t>Sadlinki</t>
  </si>
  <si>
    <t>ZS Sadlinki</t>
  </si>
  <si>
    <t>Elżbieta Krajewska</t>
  </si>
  <si>
    <t>Sikorski  Paweł</t>
  </si>
  <si>
    <t>SŁUPSK  miasto</t>
  </si>
  <si>
    <t>Gimnazjum nr 4</t>
  </si>
  <si>
    <t>Maciej Kobyliński</t>
  </si>
  <si>
    <t>[1]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</si>
</sst>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</numFmts>
  <fonts count="13">
    <font>
      <sz val="10"/>
      <name val="Arial CE"/>
      <family val="0"/>
    </font>
    <font>
      <b/>
      <sz val="11"/>
      <name val="Arial"/>
      <family val="2"/>
    </font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sz val="9"/>
      <name val="Arial"/>
      <family val="0"/>
    </font>
    <font>
      <sz val="11"/>
      <name val="Arial"/>
      <family val="2"/>
    </font>
    <font>
      <u val="single"/>
      <sz val="10"/>
      <color indexed="12"/>
      <name val="Arial CE"/>
      <family val="0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>
        <color indexed="8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1" xfId="0" applyFont="1" applyBorder="1" applyAlignment="1">
      <alignment vertical="center"/>
    </xf>
    <xf numFmtId="0" fontId="12" fillId="0" borderId="2" xfId="17" applyBorder="1" applyAlignment="1">
      <alignment vertical="center"/>
    </xf>
    <xf numFmtId="0" fontId="8" fillId="0" borderId="2" xfId="0" applyFont="1" applyBorder="1" applyAlignment="1">
      <alignment vertical="center" textRotation="90"/>
    </xf>
    <xf numFmtId="0" fontId="7" fillId="0" borderId="2" xfId="0" applyFont="1" applyBorder="1" applyAlignment="1">
      <alignment vertical="center" wrapText="1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/>
    </xf>
    <xf numFmtId="2" fontId="4" fillId="0" borderId="2" xfId="0" applyNumberFormat="1" applyFont="1" applyBorder="1" applyAlignment="1">
      <alignment horizontal="center"/>
    </xf>
    <xf numFmtId="0" fontId="8" fillId="0" borderId="4" xfId="0" applyFont="1" applyBorder="1" applyAlignment="1">
      <alignment textRotation="90" wrapText="1"/>
    </xf>
    <xf numFmtId="0" fontId="4" fillId="0" borderId="2" xfId="0" applyFont="1" applyBorder="1" applyAlignment="1">
      <alignment/>
    </xf>
    <xf numFmtId="0" fontId="5" fillId="0" borderId="5" xfId="0" applyFont="1" applyBorder="1" applyAlignment="1">
      <alignment wrapText="1"/>
    </xf>
    <xf numFmtId="0" fontId="8" fillId="0" borderId="1" xfId="0" applyFont="1" applyBorder="1" applyAlignment="1">
      <alignment horizontal="center" textRotation="90" wrapText="1"/>
    </xf>
    <xf numFmtId="0" fontId="9" fillId="0" borderId="3" xfId="0" applyFont="1" applyBorder="1" applyAlignment="1">
      <alignment horizontal="center" textRotation="90" wrapText="1"/>
    </xf>
    <xf numFmtId="0" fontId="2" fillId="0" borderId="6" xfId="0" applyFont="1" applyBorder="1" applyAlignment="1">
      <alignment horizontal="center"/>
    </xf>
    <xf numFmtId="0" fontId="2" fillId="0" borderId="2" xfId="0" applyFont="1" applyBorder="1" applyAlignment="1">
      <alignment/>
    </xf>
    <xf numFmtId="0" fontId="1" fillId="0" borderId="2" xfId="0" applyFont="1" applyBorder="1" applyAlignment="1">
      <alignment/>
    </xf>
    <xf numFmtId="0" fontId="10" fillId="0" borderId="2" xfId="0" applyFont="1" applyBorder="1" applyAlignment="1">
      <alignment/>
    </xf>
    <xf numFmtId="2" fontId="1" fillId="2" borderId="2" xfId="0" applyNumberFormat="1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0" fillId="0" borderId="3" xfId="0" applyFont="1" applyBorder="1" applyAlignment="1">
      <alignment/>
    </xf>
    <xf numFmtId="0" fontId="10" fillId="2" borderId="3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10" fillId="0" borderId="5" xfId="0" applyFont="1" applyBorder="1" applyAlignment="1">
      <alignment/>
    </xf>
    <xf numFmtId="2" fontId="1" fillId="3" borderId="5" xfId="0" applyNumberFormat="1" applyFont="1" applyFill="1" applyBorder="1" applyAlignment="1">
      <alignment horizontal="center"/>
    </xf>
    <xf numFmtId="0" fontId="2" fillId="0" borderId="7" xfId="0" applyFont="1" applyBorder="1" applyAlignment="1">
      <alignment/>
    </xf>
    <xf numFmtId="0" fontId="1" fillId="4" borderId="8" xfId="0" applyFont="1" applyFill="1" applyBorder="1" applyAlignment="1">
      <alignment horizontal="center"/>
    </xf>
    <xf numFmtId="0" fontId="1" fillId="5" borderId="5" xfId="0" applyFont="1" applyFill="1" applyBorder="1" applyAlignment="1">
      <alignment/>
    </xf>
    <xf numFmtId="0" fontId="1" fillId="6" borderId="5" xfId="0" applyFont="1" applyFill="1" applyBorder="1" applyAlignment="1">
      <alignment/>
    </xf>
    <xf numFmtId="0" fontId="1" fillId="0" borderId="5" xfId="0" applyFont="1" applyBorder="1" applyAlignment="1">
      <alignment/>
    </xf>
    <xf numFmtId="2" fontId="11" fillId="3" borderId="5" xfId="0" applyNumberFormat="1" applyFont="1" applyFill="1" applyBorder="1" applyAlignment="1">
      <alignment horizontal="center"/>
    </xf>
    <xf numFmtId="0" fontId="1" fillId="0" borderId="9" xfId="0" applyFont="1" applyBorder="1" applyAlignment="1">
      <alignment/>
    </xf>
    <xf numFmtId="0" fontId="10" fillId="2" borderId="2" xfId="0" applyFont="1" applyFill="1" applyBorder="1" applyAlignment="1">
      <alignment horizontal="center"/>
    </xf>
    <xf numFmtId="1" fontId="1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2" fontId="4" fillId="0" borderId="0" xfId="0" applyNumberFormat="1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4" fillId="3" borderId="13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6" fillId="4" borderId="13" xfId="0" applyFont="1" applyFill="1" applyBorder="1" applyAlignment="1">
      <alignment horizontal="center" vertical="center" wrapText="1"/>
    </xf>
    <xf numFmtId="0" fontId="6" fillId="4" borderId="17" xfId="0" applyFont="1" applyFill="1" applyBorder="1" applyAlignment="1">
      <alignment horizontal="center" vertical="center" wrapText="1"/>
    </xf>
    <xf numFmtId="0" fontId="6" fillId="4" borderId="18" xfId="0" applyFont="1" applyFill="1" applyBorder="1" applyAlignment="1">
      <alignment horizontal="center" vertical="center" wrapText="1"/>
    </xf>
    <xf numFmtId="0" fontId="6" fillId="5" borderId="13" xfId="0" applyFont="1" applyFill="1" applyBorder="1" applyAlignment="1">
      <alignment horizontal="center" vertical="center" wrapText="1"/>
    </xf>
    <xf numFmtId="0" fontId="6" fillId="5" borderId="17" xfId="0" applyFont="1" applyFill="1" applyBorder="1" applyAlignment="1">
      <alignment horizontal="center" vertical="center" wrapText="1"/>
    </xf>
    <xf numFmtId="0" fontId="6" fillId="5" borderId="18" xfId="0" applyFont="1" applyFill="1" applyBorder="1" applyAlignment="1">
      <alignment horizontal="center" vertical="center" wrapText="1"/>
    </xf>
    <xf numFmtId="0" fontId="6" fillId="6" borderId="13" xfId="0" applyFont="1" applyFill="1" applyBorder="1" applyAlignment="1">
      <alignment horizontal="center" vertical="center" wrapText="1"/>
    </xf>
    <xf numFmtId="0" fontId="6" fillId="6" borderId="17" xfId="0" applyFont="1" applyFill="1" applyBorder="1" applyAlignment="1">
      <alignment horizontal="center" vertical="center" wrapText="1"/>
    </xf>
    <xf numFmtId="0" fontId="6" fillId="6" borderId="18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4" fillId="3" borderId="17" xfId="0" applyFont="1" applyFill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 textRotation="90"/>
    </xf>
    <xf numFmtId="0" fontId="6" fillId="0" borderId="19" xfId="0" applyFont="1" applyBorder="1" applyAlignment="1">
      <alignment horizontal="center" textRotation="90" wrapText="1"/>
    </xf>
    <xf numFmtId="0" fontId="6" fillId="0" borderId="6" xfId="0" applyFont="1" applyBorder="1" applyAlignment="1">
      <alignment horizontal="center" textRotation="90" wrapText="1"/>
    </xf>
    <xf numFmtId="0" fontId="7" fillId="0" borderId="11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4" fillId="0" borderId="19" xfId="0" applyFont="1" applyBorder="1" applyAlignment="1">
      <alignment horizontal="center" textRotation="90" wrapText="1"/>
    </xf>
    <xf numFmtId="0" fontId="4" fillId="0" borderId="6" xfId="0" applyFont="1" applyBorder="1" applyAlignment="1">
      <alignment horizontal="center" textRotation="90" wrapText="1"/>
    </xf>
    <xf numFmtId="0" fontId="1" fillId="0" borderId="11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7" fillId="0" borderId="21" xfId="0" applyFont="1" applyBorder="1" applyAlignment="1">
      <alignment horizontal="center"/>
    </xf>
    <xf numFmtId="0" fontId="12" fillId="0" borderId="0" xfId="17" applyAlignment="1">
      <alignment/>
    </xf>
  </cellXfs>
  <cellStyles count="7">
    <cellStyle name="Normal" xfId="0"/>
    <cellStyle name="Comma" xfId="15"/>
    <cellStyle name="Comma [0]" xfId="16"/>
    <cellStyle name="Hyperlink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87"/>
  <sheetViews>
    <sheetView tabSelected="1" workbookViewId="0" topLeftCell="A1">
      <selection activeCell="C3" sqref="C3"/>
    </sheetView>
  </sheetViews>
  <sheetFormatPr defaultColWidth="9.00390625" defaultRowHeight="12.75"/>
  <cols>
    <col min="2" max="2" width="29.125" style="0" customWidth="1"/>
    <col min="4" max="4" width="23.125" style="0" customWidth="1"/>
    <col min="5" max="5" width="21.375" style="0" customWidth="1"/>
    <col min="6" max="6" width="24.75390625" style="0" customWidth="1"/>
  </cols>
  <sheetData>
    <row r="1" spans="1:29" ht="44.25" customHeight="1">
      <c r="A1" s="41" t="s">
        <v>0</v>
      </c>
      <c r="B1" s="41"/>
      <c r="C1" s="41"/>
      <c r="D1" s="41"/>
      <c r="E1" s="41"/>
      <c r="F1" s="1"/>
      <c r="G1" s="42" t="s">
        <v>1</v>
      </c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4"/>
      <c r="T1" s="46" t="s">
        <v>2</v>
      </c>
      <c r="U1" s="49" t="s">
        <v>3</v>
      </c>
      <c r="V1" s="50"/>
      <c r="W1" s="51"/>
      <c r="X1" s="52" t="s">
        <v>4</v>
      </c>
      <c r="Y1" s="55" t="s">
        <v>5</v>
      </c>
      <c r="Z1" s="58" t="s">
        <v>6</v>
      </c>
      <c r="AA1" s="61" t="s">
        <v>7</v>
      </c>
      <c r="AB1" s="45" t="s">
        <v>8</v>
      </c>
      <c r="AC1" s="66" t="s">
        <v>9</v>
      </c>
    </row>
    <row r="2" spans="1:29" ht="15.75">
      <c r="A2" s="41"/>
      <c r="B2" s="41"/>
      <c r="C2" s="41"/>
      <c r="D2" s="41"/>
      <c r="E2" s="41"/>
      <c r="F2" s="1"/>
      <c r="G2" s="1"/>
      <c r="H2" s="67" t="s">
        <v>10</v>
      </c>
      <c r="I2" s="70" t="s">
        <v>11</v>
      </c>
      <c r="J2" s="69"/>
      <c r="K2" s="71"/>
      <c r="L2" s="72" t="s">
        <v>12</v>
      </c>
      <c r="M2" s="75" t="s">
        <v>13</v>
      </c>
      <c r="N2" s="74"/>
      <c r="O2" s="74"/>
      <c r="P2" s="76"/>
      <c r="Q2" s="77" t="s">
        <v>14</v>
      </c>
      <c r="R2" s="70" t="s">
        <v>15</v>
      </c>
      <c r="S2" s="79"/>
      <c r="T2" s="47"/>
      <c r="U2" s="49"/>
      <c r="V2" s="50"/>
      <c r="W2" s="51"/>
      <c r="X2" s="53"/>
      <c r="Y2" s="56"/>
      <c r="Z2" s="59"/>
      <c r="AA2" s="62"/>
      <c r="AB2" s="64"/>
      <c r="AC2" s="66"/>
    </row>
    <row r="3" spans="1:30" ht="63">
      <c r="A3" s="2" t="s">
        <v>16</v>
      </c>
      <c r="B3" s="3" t="s">
        <v>17</v>
      </c>
      <c r="C3" s="4" t="s">
        <v>18</v>
      </c>
      <c r="D3" s="5" t="s">
        <v>19</v>
      </c>
      <c r="E3" s="6" t="s">
        <v>20</v>
      </c>
      <c r="F3" s="6" t="s">
        <v>21</v>
      </c>
      <c r="G3" s="7" t="s">
        <v>22</v>
      </c>
      <c r="H3" s="68"/>
      <c r="I3" s="8" t="s">
        <v>23</v>
      </c>
      <c r="J3" s="8" t="s">
        <v>24</v>
      </c>
      <c r="K3" s="9" t="s">
        <v>25</v>
      </c>
      <c r="L3" s="73"/>
      <c r="M3" s="10" t="s">
        <v>26</v>
      </c>
      <c r="N3" s="10" t="s">
        <v>27</v>
      </c>
      <c r="O3" s="10" t="s">
        <v>28</v>
      </c>
      <c r="P3" s="10" t="s">
        <v>29</v>
      </c>
      <c r="Q3" s="78"/>
      <c r="R3" s="11" t="s">
        <v>30</v>
      </c>
      <c r="S3" s="11" t="s">
        <v>31</v>
      </c>
      <c r="T3" s="48"/>
      <c r="U3" s="12" t="s">
        <v>32</v>
      </c>
      <c r="V3" s="13" t="s">
        <v>33</v>
      </c>
      <c r="W3" s="14" t="s">
        <v>34</v>
      </c>
      <c r="X3" s="54"/>
      <c r="Y3" s="57"/>
      <c r="Z3" s="60"/>
      <c r="AA3" s="63"/>
      <c r="AB3" s="65"/>
      <c r="AC3" s="66"/>
      <c r="AD3" s="14" t="s">
        <v>35</v>
      </c>
    </row>
    <row r="4" spans="1:30" ht="15.75">
      <c r="A4" s="15">
        <v>1</v>
      </c>
      <c r="B4" s="11" t="s">
        <v>36</v>
      </c>
      <c r="C4" s="11">
        <v>49</v>
      </c>
      <c r="D4" s="16" t="s">
        <v>37</v>
      </c>
      <c r="E4" s="16" t="s">
        <v>38</v>
      </c>
      <c r="F4" s="16" t="s">
        <v>39</v>
      </c>
      <c r="G4" s="11" t="s">
        <v>40</v>
      </c>
      <c r="H4" s="17">
        <v>6</v>
      </c>
      <c r="I4" s="18">
        <v>5.93</v>
      </c>
      <c r="J4" s="18">
        <v>5.9</v>
      </c>
      <c r="K4" s="19">
        <f>AVERAGE(I4:J4)</f>
        <v>5.915</v>
      </c>
      <c r="L4" s="20">
        <v>6</v>
      </c>
      <c r="M4" s="21">
        <v>48</v>
      </c>
      <c r="N4" s="22">
        <f>M4/10</f>
        <v>4.8</v>
      </c>
      <c r="O4" s="21">
        <v>50</v>
      </c>
      <c r="P4" s="22">
        <f>O4/10</f>
        <v>5</v>
      </c>
      <c r="Q4" s="23">
        <f>SUM(N4+P4)</f>
        <v>9.8</v>
      </c>
      <c r="R4" s="18"/>
      <c r="S4" s="18">
        <v>2</v>
      </c>
      <c r="T4" s="24">
        <v>6</v>
      </c>
      <c r="U4" s="25">
        <f>K4+L4+Q4+R4+S4+T4</f>
        <v>29.715</v>
      </c>
      <c r="V4" s="26"/>
      <c r="W4" s="26"/>
      <c r="X4" s="26"/>
      <c r="Y4" s="27">
        <f>SUM(V4:X4)</f>
        <v>0</v>
      </c>
      <c r="Z4" s="28"/>
      <c r="AA4" s="29"/>
      <c r="AB4" s="30"/>
      <c r="AC4" s="31">
        <f>AB4+AA4+Z4+Y4+U4</f>
        <v>29.715</v>
      </c>
      <c r="AD4" s="32"/>
    </row>
    <row r="5" spans="1:30" ht="15.75">
      <c r="A5" s="15">
        <f>A4+1</f>
        <v>2</v>
      </c>
      <c r="B5" s="11" t="s">
        <v>41</v>
      </c>
      <c r="C5" s="11">
        <v>15</v>
      </c>
      <c r="D5" s="16" t="s">
        <v>42</v>
      </c>
      <c r="E5" s="16" t="s">
        <v>43</v>
      </c>
      <c r="F5" s="16" t="s">
        <v>44</v>
      </c>
      <c r="G5" s="16"/>
      <c r="H5" s="17">
        <v>6</v>
      </c>
      <c r="I5" s="18">
        <v>6</v>
      </c>
      <c r="J5" s="18">
        <v>5.8</v>
      </c>
      <c r="K5" s="19">
        <f>AVERAGE(I5:J5)</f>
        <v>5.9</v>
      </c>
      <c r="L5" s="20">
        <v>5.5</v>
      </c>
      <c r="M5" s="18">
        <v>46</v>
      </c>
      <c r="N5" s="33">
        <f>M5/10</f>
        <v>4.6</v>
      </c>
      <c r="O5" s="18">
        <v>46</v>
      </c>
      <c r="P5" s="33">
        <f>O5/10</f>
        <v>4.6</v>
      </c>
      <c r="Q5" s="23">
        <f>SUM(N5+P5)</f>
        <v>9.2</v>
      </c>
      <c r="R5" s="18">
        <v>4</v>
      </c>
      <c r="S5" s="18">
        <v>2</v>
      </c>
      <c r="T5" s="24"/>
      <c r="U5" s="25">
        <f>K5+L5+Q5+R5+S5+T5</f>
        <v>26.6</v>
      </c>
      <c r="V5" s="26">
        <v>2</v>
      </c>
      <c r="W5" s="26">
        <v>2</v>
      </c>
      <c r="X5" s="26">
        <v>5</v>
      </c>
      <c r="Y5" s="27">
        <f>SUM(V5:X5)</f>
        <v>9</v>
      </c>
      <c r="Z5" s="28"/>
      <c r="AA5" s="29">
        <v>8</v>
      </c>
      <c r="AB5" s="30">
        <v>4</v>
      </c>
      <c r="AC5" s="31">
        <f>AB5+AA5+Z5+Y5+U5</f>
        <v>47.6</v>
      </c>
      <c r="AD5" s="32"/>
    </row>
    <row r="6" spans="1:30" ht="15.75">
      <c r="A6" s="15">
        <f>A5+1</f>
        <v>3</v>
      </c>
      <c r="B6" s="11" t="s">
        <v>45</v>
      </c>
      <c r="C6" s="11">
        <v>19</v>
      </c>
      <c r="D6" s="16" t="s">
        <v>46</v>
      </c>
      <c r="E6" s="16" t="s">
        <v>47</v>
      </c>
      <c r="F6" s="16" t="s">
        <v>48</v>
      </c>
      <c r="G6" s="16" t="s">
        <v>49</v>
      </c>
      <c r="H6" s="17">
        <v>6</v>
      </c>
      <c r="I6" s="18">
        <v>5.9</v>
      </c>
      <c r="J6" s="18">
        <v>5.9</v>
      </c>
      <c r="K6" s="19">
        <f>AVERAGE(I6:J6)</f>
        <v>5.9</v>
      </c>
      <c r="L6" s="20">
        <v>6</v>
      </c>
      <c r="M6" s="18">
        <v>37</v>
      </c>
      <c r="N6" s="33">
        <f>M6/10</f>
        <v>3.7</v>
      </c>
      <c r="O6" s="18">
        <v>47</v>
      </c>
      <c r="P6" s="33">
        <f>O6/10</f>
        <v>4.7</v>
      </c>
      <c r="Q6" s="23">
        <f>SUM(N6+P6)</f>
        <v>8.4</v>
      </c>
      <c r="R6" s="18"/>
      <c r="S6" s="18">
        <v>1</v>
      </c>
      <c r="T6" s="24"/>
      <c r="U6" s="25">
        <f>K6+L6+Q6+R6+S6+T6</f>
        <v>21.3</v>
      </c>
      <c r="V6" s="26">
        <v>6</v>
      </c>
      <c r="W6" s="26">
        <v>1</v>
      </c>
      <c r="X6" s="26"/>
      <c r="Y6" s="27">
        <f>SUM(V6:X6)</f>
        <v>7</v>
      </c>
      <c r="Z6" s="28">
        <v>1</v>
      </c>
      <c r="AA6" s="29">
        <v>6</v>
      </c>
      <c r="AB6" s="30"/>
      <c r="AC6" s="31">
        <f>AB6+AA6+Z6+Y6+U6</f>
        <v>35.3</v>
      </c>
      <c r="AD6" s="32"/>
    </row>
    <row r="7" spans="1:30" ht="15.75">
      <c r="A7" s="15">
        <f>A6+1</f>
        <v>4</v>
      </c>
      <c r="B7" s="11" t="s">
        <v>50</v>
      </c>
      <c r="C7" s="11">
        <v>38</v>
      </c>
      <c r="D7" s="16" t="s">
        <v>51</v>
      </c>
      <c r="E7" s="16" t="s">
        <v>52</v>
      </c>
      <c r="F7" s="16" t="s">
        <v>53</v>
      </c>
      <c r="G7" s="11" t="s">
        <v>40</v>
      </c>
      <c r="H7" s="17">
        <v>6</v>
      </c>
      <c r="I7" s="18">
        <v>6</v>
      </c>
      <c r="J7" s="18">
        <v>5.78</v>
      </c>
      <c r="K7" s="19">
        <f>AVERAGE(I7:J7)</f>
        <v>5.890000000000001</v>
      </c>
      <c r="L7" s="20">
        <v>6</v>
      </c>
      <c r="M7" s="18">
        <v>48</v>
      </c>
      <c r="N7" s="33">
        <f>M7/10</f>
        <v>4.8</v>
      </c>
      <c r="O7" s="18">
        <v>47</v>
      </c>
      <c r="P7" s="33">
        <f>O7/10</f>
        <v>4.7</v>
      </c>
      <c r="Q7" s="23">
        <f>SUM(N7+P7)</f>
        <v>9.5</v>
      </c>
      <c r="R7" s="18"/>
      <c r="S7" s="18">
        <v>4</v>
      </c>
      <c r="T7" s="24">
        <v>11</v>
      </c>
      <c r="U7" s="25">
        <f>K7+L7+Q7+R7+S7+T7</f>
        <v>36.39</v>
      </c>
      <c r="V7" s="26"/>
      <c r="W7" s="26"/>
      <c r="X7" s="26">
        <v>1</v>
      </c>
      <c r="Y7" s="27">
        <f>SUM(V7:X7)</f>
        <v>1</v>
      </c>
      <c r="Z7" s="28">
        <v>10</v>
      </c>
      <c r="AA7" s="29"/>
      <c r="AB7" s="30">
        <v>2</v>
      </c>
      <c r="AC7" s="31">
        <f>AB7+AA7+Z7+Y7+U7</f>
        <v>49.39</v>
      </c>
      <c r="AD7" s="32"/>
    </row>
    <row r="8" spans="1:30" ht="15.75">
      <c r="A8" s="15">
        <f>A7+1</f>
        <v>5</v>
      </c>
      <c r="B8" s="11" t="s">
        <v>54</v>
      </c>
      <c r="C8" s="11">
        <v>45</v>
      </c>
      <c r="D8" s="16" t="s">
        <v>55</v>
      </c>
      <c r="E8" s="16" t="s">
        <v>56</v>
      </c>
      <c r="F8" s="16" t="s">
        <v>57</v>
      </c>
      <c r="G8" s="16" t="s">
        <v>49</v>
      </c>
      <c r="H8" s="17">
        <v>6</v>
      </c>
      <c r="I8" s="18">
        <v>5.9</v>
      </c>
      <c r="J8" s="18">
        <v>5.8</v>
      </c>
      <c r="K8" s="19">
        <f>AVERAGE(I8:J8)</f>
        <v>5.85</v>
      </c>
      <c r="L8" s="20">
        <v>5</v>
      </c>
      <c r="M8" s="18">
        <v>44</v>
      </c>
      <c r="N8" s="33">
        <f>M8/10</f>
        <v>4.4</v>
      </c>
      <c r="O8" s="18">
        <v>44</v>
      </c>
      <c r="P8" s="33">
        <f>O8/10</f>
        <v>4.4</v>
      </c>
      <c r="Q8" s="23">
        <f>SUM(N8+P8)</f>
        <v>8.8</v>
      </c>
      <c r="R8" s="18">
        <v>3</v>
      </c>
      <c r="S8" s="18">
        <v>4</v>
      </c>
      <c r="T8" s="24">
        <v>12</v>
      </c>
      <c r="U8" s="25">
        <f>K8+L8+Q8+R8+S8+T8</f>
        <v>38.65</v>
      </c>
      <c r="V8" s="26">
        <v>3</v>
      </c>
      <c r="W8" s="26">
        <v>2</v>
      </c>
      <c r="X8" s="26"/>
      <c r="Y8" s="27">
        <f>SUM(V8:X8)</f>
        <v>5</v>
      </c>
      <c r="Z8" s="28">
        <v>8</v>
      </c>
      <c r="AA8" s="29">
        <v>14</v>
      </c>
      <c r="AB8" s="30">
        <v>8</v>
      </c>
      <c r="AC8" s="25">
        <f>AB8+AA8+Z8+Y8+U8</f>
        <v>73.65</v>
      </c>
      <c r="AD8" s="32"/>
    </row>
    <row r="9" spans="1:30" ht="15.75">
      <c r="A9" s="15">
        <f>A8+1</f>
        <v>6</v>
      </c>
      <c r="B9" s="11" t="s">
        <v>58</v>
      </c>
      <c r="C9" s="11">
        <v>70</v>
      </c>
      <c r="D9" s="16" t="s">
        <v>59</v>
      </c>
      <c r="E9" s="16" t="s">
        <v>60</v>
      </c>
      <c r="F9" s="16" t="s">
        <v>61</v>
      </c>
      <c r="G9" s="16" t="s">
        <v>62</v>
      </c>
      <c r="H9" s="17">
        <v>6</v>
      </c>
      <c r="I9" s="18">
        <v>5.9</v>
      </c>
      <c r="J9" s="18">
        <v>5.8</v>
      </c>
      <c r="K9" s="19">
        <f>AVERAGE(I9:J9)</f>
        <v>5.85</v>
      </c>
      <c r="L9" s="34">
        <v>5</v>
      </c>
      <c r="M9" s="18">
        <v>41</v>
      </c>
      <c r="N9" s="33">
        <f>M9/10</f>
        <v>4.1</v>
      </c>
      <c r="O9" s="18">
        <v>42</v>
      </c>
      <c r="P9" s="33">
        <f>O9/10</f>
        <v>4.2</v>
      </c>
      <c r="Q9" s="23">
        <f>SUM(N9+P9)</f>
        <v>8.3</v>
      </c>
      <c r="R9" s="18">
        <v>3</v>
      </c>
      <c r="S9" s="18">
        <v>6</v>
      </c>
      <c r="T9" s="24"/>
      <c r="U9" s="25">
        <f>K9+L9+Q9+R9+S9+T9</f>
        <v>28.15</v>
      </c>
      <c r="V9" s="26">
        <v>2</v>
      </c>
      <c r="W9" s="26"/>
      <c r="X9" s="26">
        <v>9</v>
      </c>
      <c r="Y9" s="27">
        <f>SUM(V9:X9)</f>
        <v>11</v>
      </c>
      <c r="Z9" s="28"/>
      <c r="AA9" s="29"/>
      <c r="AB9" s="30">
        <v>2</v>
      </c>
      <c r="AC9" s="31">
        <f>AB9+AA9+Z9+Y9+U9</f>
        <v>41.15</v>
      </c>
      <c r="AD9" s="32"/>
    </row>
    <row r="10" spans="1:30" ht="15.75">
      <c r="A10" s="15">
        <f>A9+1</f>
        <v>7</v>
      </c>
      <c r="B10" s="11" t="s">
        <v>63</v>
      </c>
      <c r="C10" s="11">
        <v>34</v>
      </c>
      <c r="D10" s="16" t="s">
        <v>64</v>
      </c>
      <c r="E10" s="16" t="s">
        <v>65</v>
      </c>
      <c r="F10" s="16" t="s">
        <v>66</v>
      </c>
      <c r="G10" s="16" t="s">
        <v>49</v>
      </c>
      <c r="H10" s="17">
        <v>6</v>
      </c>
      <c r="I10" s="18">
        <v>5.79</v>
      </c>
      <c r="J10" s="18">
        <v>5.86</v>
      </c>
      <c r="K10" s="19">
        <f>AVERAGE(I10:J10)</f>
        <v>5.825</v>
      </c>
      <c r="L10" s="20">
        <v>5</v>
      </c>
      <c r="M10" s="18">
        <v>41</v>
      </c>
      <c r="N10" s="33">
        <f>M10/10</f>
        <v>4.1</v>
      </c>
      <c r="O10" s="18">
        <v>45</v>
      </c>
      <c r="P10" s="33">
        <f>O10/10</f>
        <v>4.5</v>
      </c>
      <c r="Q10" s="23">
        <f>SUM(N10+P10)</f>
        <v>8.6</v>
      </c>
      <c r="R10" s="18">
        <v>10</v>
      </c>
      <c r="S10" s="18">
        <v>2</v>
      </c>
      <c r="T10" s="24"/>
      <c r="U10" s="25">
        <f>K10+L10+Q10+R10+S10+T10</f>
        <v>31.424999999999997</v>
      </c>
      <c r="V10" s="26">
        <v>3</v>
      </c>
      <c r="W10" s="26">
        <v>7</v>
      </c>
      <c r="X10" s="26">
        <v>7</v>
      </c>
      <c r="Y10" s="27">
        <f>SUM(V10:X10)</f>
        <v>17</v>
      </c>
      <c r="Z10" s="28">
        <v>6</v>
      </c>
      <c r="AA10" s="29">
        <v>7</v>
      </c>
      <c r="AB10" s="30">
        <v>1</v>
      </c>
      <c r="AC10" s="31">
        <f>AB10+AA10+Z10+Y10+U10</f>
        <v>62.425</v>
      </c>
      <c r="AD10" s="32"/>
    </row>
    <row r="11" spans="1:30" ht="15.75">
      <c r="A11" s="15">
        <f>A10+1</f>
        <v>8</v>
      </c>
      <c r="B11" s="11" t="s">
        <v>67</v>
      </c>
      <c r="C11" s="11">
        <v>44</v>
      </c>
      <c r="D11" s="16" t="s">
        <v>68</v>
      </c>
      <c r="E11" s="16" t="s">
        <v>69</v>
      </c>
      <c r="F11" s="16" t="s">
        <v>70</v>
      </c>
      <c r="G11" s="16"/>
      <c r="H11" s="17">
        <v>6</v>
      </c>
      <c r="I11" s="18">
        <v>5.81</v>
      </c>
      <c r="J11" s="18">
        <v>5.75</v>
      </c>
      <c r="K11" s="19">
        <f>AVERAGE(I11:J11)</f>
        <v>5.779999999999999</v>
      </c>
      <c r="L11" s="20">
        <v>5</v>
      </c>
      <c r="M11" s="18">
        <v>48</v>
      </c>
      <c r="N11" s="33">
        <f>M11/10</f>
        <v>4.8</v>
      </c>
      <c r="O11" s="18">
        <v>43</v>
      </c>
      <c r="P11" s="33">
        <f>O11/10</f>
        <v>4.3</v>
      </c>
      <c r="Q11" s="23">
        <f>SUM(N11+P11)</f>
        <v>9.1</v>
      </c>
      <c r="R11" s="18"/>
      <c r="S11" s="18">
        <v>3</v>
      </c>
      <c r="T11" s="24">
        <v>1</v>
      </c>
      <c r="U11" s="25">
        <f>K11+L11+Q11+R11+S11+T11</f>
        <v>23.88</v>
      </c>
      <c r="V11" s="26"/>
      <c r="W11" s="26"/>
      <c r="X11" s="26"/>
      <c r="Y11" s="27">
        <f>SUM(V11:X11)</f>
        <v>0</v>
      </c>
      <c r="Z11" s="28"/>
      <c r="AA11" s="29">
        <v>5</v>
      </c>
      <c r="AB11" s="30">
        <v>6</v>
      </c>
      <c r="AC11" s="31">
        <f>AB11+AA11+Z11+Y11+U11</f>
        <v>34.879999999999995</v>
      </c>
      <c r="AD11" s="32"/>
    </row>
    <row r="12" spans="1:30" ht="15.75">
      <c r="A12" s="15">
        <f>A11+1</f>
        <v>9</v>
      </c>
      <c r="B12" s="11" t="s">
        <v>71</v>
      </c>
      <c r="C12" s="11">
        <v>54</v>
      </c>
      <c r="D12" s="16" t="s">
        <v>72</v>
      </c>
      <c r="E12" s="16" t="s">
        <v>47</v>
      </c>
      <c r="F12" s="16" t="s">
        <v>73</v>
      </c>
      <c r="G12" s="16"/>
      <c r="H12" s="17">
        <v>6</v>
      </c>
      <c r="I12" s="18">
        <v>5.8</v>
      </c>
      <c r="J12" s="18">
        <v>5.69</v>
      </c>
      <c r="K12" s="19">
        <f>AVERAGE(I12:J12)</f>
        <v>5.745</v>
      </c>
      <c r="L12" s="20">
        <v>6</v>
      </c>
      <c r="M12" s="18">
        <v>44</v>
      </c>
      <c r="N12" s="33">
        <f>M12/10</f>
        <v>4.4</v>
      </c>
      <c r="O12" s="18">
        <v>43</v>
      </c>
      <c r="P12" s="33">
        <f>O12/10</f>
        <v>4.3</v>
      </c>
      <c r="Q12" s="23">
        <f>SUM(N12+P12)</f>
        <v>8.7</v>
      </c>
      <c r="R12" s="18">
        <v>5</v>
      </c>
      <c r="S12" s="18">
        <v>8</v>
      </c>
      <c r="T12" s="24">
        <v>7</v>
      </c>
      <c r="U12" s="25">
        <f>K12+L12+Q12+R12+S12+T12</f>
        <v>40.445</v>
      </c>
      <c r="V12" s="26"/>
      <c r="W12" s="26">
        <v>1</v>
      </c>
      <c r="X12" s="26">
        <v>6</v>
      </c>
      <c r="Y12" s="27">
        <f>SUM(V12:X12)</f>
        <v>7</v>
      </c>
      <c r="Z12" s="28">
        <v>7</v>
      </c>
      <c r="AA12" s="29"/>
      <c r="AB12" s="30">
        <v>6</v>
      </c>
      <c r="AC12" s="31">
        <f>AB12+AA12+Z12+Y12+U12</f>
        <v>60.445</v>
      </c>
      <c r="AD12" s="32"/>
    </row>
    <row r="13" spans="1:30" ht="15.75">
      <c r="A13" s="15">
        <f>A12+1</f>
        <v>10</v>
      </c>
      <c r="B13" s="11" t="s">
        <v>74</v>
      </c>
      <c r="C13" s="11">
        <v>20</v>
      </c>
      <c r="D13" s="16" t="s">
        <v>75</v>
      </c>
      <c r="E13" s="16" t="s">
        <v>76</v>
      </c>
      <c r="F13" s="16" t="s">
        <v>77</v>
      </c>
      <c r="G13" s="16"/>
      <c r="H13" s="17">
        <v>6</v>
      </c>
      <c r="I13" s="18">
        <v>5.86</v>
      </c>
      <c r="J13" s="18">
        <v>5.58</v>
      </c>
      <c r="K13" s="19">
        <f>AVERAGE(I13:J13)</f>
        <v>5.720000000000001</v>
      </c>
      <c r="L13" s="20">
        <v>6</v>
      </c>
      <c r="M13" s="18">
        <v>46</v>
      </c>
      <c r="N13" s="33">
        <f>M13/10</f>
        <v>4.6</v>
      </c>
      <c r="O13" s="18">
        <v>43</v>
      </c>
      <c r="P13" s="33">
        <f>O13/10</f>
        <v>4.3</v>
      </c>
      <c r="Q13" s="23">
        <f>SUM(N13+P13)</f>
        <v>8.899999999999999</v>
      </c>
      <c r="R13" s="18">
        <v>11</v>
      </c>
      <c r="S13" s="18">
        <v>4</v>
      </c>
      <c r="T13" s="24">
        <v>16</v>
      </c>
      <c r="U13" s="25">
        <f>K13+L13+Q13+R13+S13+T13</f>
        <v>51.62</v>
      </c>
      <c r="V13" s="26">
        <v>11</v>
      </c>
      <c r="W13" s="26">
        <v>2</v>
      </c>
      <c r="X13" s="26">
        <v>9</v>
      </c>
      <c r="Y13" s="27">
        <f>SUM(V13:X13)</f>
        <v>22</v>
      </c>
      <c r="Z13" s="28">
        <v>8</v>
      </c>
      <c r="AA13" s="29"/>
      <c r="AB13" s="30">
        <v>6</v>
      </c>
      <c r="AC13" s="25">
        <f>AB13+AA13+Z13+Y13+U13</f>
        <v>87.62</v>
      </c>
      <c r="AD13" s="32"/>
    </row>
    <row r="14" spans="1:30" ht="15.75">
      <c r="A14" s="15">
        <f>A13+1</f>
        <v>11</v>
      </c>
      <c r="B14" s="11" t="s">
        <v>78</v>
      </c>
      <c r="C14" s="11">
        <v>31</v>
      </c>
      <c r="D14" s="16" t="s">
        <v>79</v>
      </c>
      <c r="E14" s="16" t="s">
        <v>80</v>
      </c>
      <c r="F14" s="16" t="s">
        <v>81</v>
      </c>
      <c r="G14" s="16" t="s">
        <v>49</v>
      </c>
      <c r="H14" s="17">
        <v>6</v>
      </c>
      <c r="I14" s="18">
        <v>5.86</v>
      </c>
      <c r="J14" s="18">
        <v>5.58</v>
      </c>
      <c r="K14" s="19">
        <f>AVERAGE(I14:J14)</f>
        <v>5.720000000000001</v>
      </c>
      <c r="L14" s="20">
        <v>6</v>
      </c>
      <c r="M14" s="18">
        <v>48</v>
      </c>
      <c r="N14" s="33">
        <f>M14/10</f>
        <v>4.8</v>
      </c>
      <c r="O14" s="18">
        <v>49</v>
      </c>
      <c r="P14" s="33">
        <f>O14/10</f>
        <v>4.9</v>
      </c>
      <c r="Q14" s="23">
        <f>SUM(N14+P14)</f>
        <v>9.7</v>
      </c>
      <c r="R14" s="18">
        <v>16</v>
      </c>
      <c r="S14" s="18">
        <v>6</v>
      </c>
      <c r="T14" s="24">
        <v>30</v>
      </c>
      <c r="U14" s="25">
        <f>K14+L14+Q14+R14+S14+T14</f>
        <v>73.42</v>
      </c>
      <c r="V14" s="26">
        <v>2</v>
      </c>
      <c r="W14" s="26">
        <v>6</v>
      </c>
      <c r="X14" s="26"/>
      <c r="Y14" s="27">
        <f>SUM(V14:X14)</f>
        <v>8</v>
      </c>
      <c r="Z14" s="28">
        <v>1</v>
      </c>
      <c r="AA14" s="29">
        <v>1</v>
      </c>
      <c r="AB14" s="30">
        <v>6</v>
      </c>
      <c r="AC14" s="25">
        <f>AB14+AA14+Z14+Y14+U14</f>
        <v>89.42</v>
      </c>
      <c r="AD14" s="32"/>
    </row>
    <row r="15" spans="1:30" ht="15.75">
      <c r="A15" s="15">
        <f>A14+1</f>
        <v>12</v>
      </c>
      <c r="B15" s="11" t="s">
        <v>82</v>
      </c>
      <c r="C15" s="11">
        <v>10</v>
      </c>
      <c r="D15" s="16" t="s">
        <v>83</v>
      </c>
      <c r="E15" s="16" t="s">
        <v>84</v>
      </c>
      <c r="F15" s="16" t="s">
        <v>85</v>
      </c>
      <c r="G15" s="16"/>
      <c r="H15" s="17">
        <v>6</v>
      </c>
      <c r="I15" s="18">
        <v>5.88</v>
      </c>
      <c r="J15" s="18">
        <v>5.56</v>
      </c>
      <c r="K15" s="19">
        <f>AVERAGE(I15:J15)</f>
        <v>5.72</v>
      </c>
      <c r="L15" s="20">
        <v>5.5</v>
      </c>
      <c r="M15" s="18">
        <v>47</v>
      </c>
      <c r="N15" s="33">
        <f>M15/10</f>
        <v>4.7</v>
      </c>
      <c r="O15" s="18">
        <v>42</v>
      </c>
      <c r="P15" s="33">
        <f>O15/10</f>
        <v>4.2</v>
      </c>
      <c r="Q15" s="23">
        <f>SUM(N15+P15)</f>
        <v>8.9</v>
      </c>
      <c r="R15" s="18">
        <v>8</v>
      </c>
      <c r="S15" s="18">
        <v>2</v>
      </c>
      <c r="T15" s="24">
        <v>4</v>
      </c>
      <c r="U15" s="25">
        <f>K15+L15+Q15+R15+S15+T15</f>
        <v>34.12</v>
      </c>
      <c r="V15" s="26">
        <v>2</v>
      </c>
      <c r="W15" s="26">
        <v>9</v>
      </c>
      <c r="X15" s="26">
        <v>15</v>
      </c>
      <c r="Y15" s="27">
        <f>SUM(V15:X15)</f>
        <v>26</v>
      </c>
      <c r="Z15" s="28">
        <v>10</v>
      </c>
      <c r="AA15" s="29">
        <v>2</v>
      </c>
      <c r="AB15" s="30"/>
      <c r="AC15" s="31">
        <f>AB15+AA15+Z15+Y15+U15</f>
        <v>72.12</v>
      </c>
      <c r="AD15" s="32"/>
    </row>
    <row r="16" spans="1:30" ht="15.75">
      <c r="A16" s="15">
        <f>A15+1</f>
        <v>13</v>
      </c>
      <c r="B16" s="11" t="s">
        <v>86</v>
      </c>
      <c r="C16" s="11">
        <v>39</v>
      </c>
      <c r="D16" s="16" t="s">
        <v>87</v>
      </c>
      <c r="E16" s="16" t="s">
        <v>88</v>
      </c>
      <c r="F16" s="16" t="s">
        <v>89</v>
      </c>
      <c r="G16" s="11"/>
      <c r="H16" s="17">
        <v>6</v>
      </c>
      <c r="I16" s="18">
        <v>5.7</v>
      </c>
      <c r="J16" s="18">
        <v>5.7</v>
      </c>
      <c r="K16" s="19">
        <f>AVERAGE(I16:J16)</f>
        <v>5.7</v>
      </c>
      <c r="L16" s="34">
        <v>5.5</v>
      </c>
      <c r="M16" s="18">
        <v>37</v>
      </c>
      <c r="N16" s="33">
        <f>M16/10</f>
        <v>3.7</v>
      </c>
      <c r="O16" s="18">
        <v>49</v>
      </c>
      <c r="P16" s="33">
        <f>O16/10</f>
        <v>4.9</v>
      </c>
      <c r="Q16" s="23">
        <f>SUM(N16+P16)</f>
        <v>8.600000000000001</v>
      </c>
      <c r="R16" s="18">
        <v>18</v>
      </c>
      <c r="S16" s="18">
        <v>7</v>
      </c>
      <c r="T16" s="24">
        <v>1</v>
      </c>
      <c r="U16" s="25">
        <f>K16+L16+Q16+R16+S16+T16</f>
        <v>45.8</v>
      </c>
      <c r="V16" s="26">
        <v>2</v>
      </c>
      <c r="W16" s="26">
        <v>6</v>
      </c>
      <c r="X16" s="26"/>
      <c r="Y16" s="27">
        <f>SUM(V16:X16)</f>
        <v>8</v>
      </c>
      <c r="Z16" s="28"/>
      <c r="AA16" s="29">
        <v>5</v>
      </c>
      <c r="AB16" s="30"/>
      <c r="AC16" s="31">
        <f>AB16+AA16+Z16+Y16+U16</f>
        <v>58.8</v>
      </c>
      <c r="AD16" s="32"/>
    </row>
    <row r="17" spans="1:30" ht="15.75">
      <c r="A17" s="15">
        <f>A16+1</f>
        <v>14</v>
      </c>
      <c r="B17" s="11" t="s">
        <v>90</v>
      </c>
      <c r="C17" s="11">
        <v>50</v>
      </c>
      <c r="D17" s="16" t="s">
        <v>91</v>
      </c>
      <c r="E17" s="16" t="s">
        <v>92</v>
      </c>
      <c r="F17" s="16" t="s">
        <v>93</v>
      </c>
      <c r="G17" s="35" t="s">
        <v>49</v>
      </c>
      <c r="H17" s="17">
        <v>6</v>
      </c>
      <c r="I17" s="18">
        <v>5.8</v>
      </c>
      <c r="J17" s="18">
        <v>5.6</v>
      </c>
      <c r="K17" s="19">
        <f>AVERAGE(I17:J17)</f>
        <v>5.699999999999999</v>
      </c>
      <c r="L17" s="20">
        <v>6</v>
      </c>
      <c r="M17" s="18">
        <v>43</v>
      </c>
      <c r="N17" s="33">
        <f>M17/10</f>
        <v>4.3</v>
      </c>
      <c r="O17" s="18">
        <v>46</v>
      </c>
      <c r="P17" s="33">
        <f>O17/10</f>
        <v>4.6</v>
      </c>
      <c r="Q17" s="23">
        <f>SUM(N17+P17)</f>
        <v>8.899999999999999</v>
      </c>
      <c r="R17" s="18">
        <v>3</v>
      </c>
      <c r="S17" s="18">
        <v>1</v>
      </c>
      <c r="T17" s="24">
        <v>3</v>
      </c>
      <c r="U17" s="25">
        <f>K17+L17+Q17+R17+S17+T17</f>
        <v>27.599999999999998</v>
      </c>
      <c r="V17" s="26"/>
      <c r="W17" s="26"/>
      <c r="X17" s="26">
        <v>6</v>
      </c>
      <c r="Y17" s="27">
        <f>SUM(V17:X17)</f>
        <v>6</v>
      </c>
      <c r="Z17" s="28"/>
      <c r="AA17" s="29">
        <v>6</v>
      </c>
      <c r="AB17" s="30">
        <v>6</v>
      </c>
      <c r="AC17" s="31">
        <f>AB17+AA17+Z17+Y17+U17</f>
        <v>45.599999999999994</v>
      </c>
      <c r="AD17" s="32"/>
    </row>
    <row r="18" spans="1:30" ht="15.75">
      <c r="A18" s="15">
        <f>A17+1</f>
        <v>15</v>
      </c>
      <c r="B18" s="11" t="s">
        <v>94</v>
      </c>
      <c r="C18" s="11">
        <v>9</v>
      </c>
      <c r="D18" s="16" t="s">
        <v>83</v>
      </c>
      <c r="E18" s="16" t="s">
        <v>84</v>
      </c>
      <c r="F18" s="16" t="s">
        <v>85</v>
      </c>
      <c r="G18" s="11" t="s">
        <v>40</v>
      </c>
      <c r="H18" s="17">
        <v>6</v>
      </c>
      <c r="I18" s="18">
        <v>5.87</v>
      </c>
      <c r="J18" s="18">
        <v>5.5</v>
      </c>
      <c r="K18" s="19">
        <f>AVERAGE(I18:J18)</f>
        <v>5.6850000000000005</v>
      </c>
      <c r="L18" s="20">
        <v>6</v>
      </c>
      <c r="M18" s="18">
        <v>49</v>
      </c>
      <c r="N18" s="33">
        <f>M18/10</f>
        <v>4.9</v>
      </c>
      <c r="O18" s="18">
        <v>45</v>
      </c>
      <c r="P18" s="33">
        <f>O18/10</f>
        <v>4.5</v>
      </c>
      <c r="Q18" s="23">
        <f>SUM(N18+P18)</f>
        <v>9.4</v>
      </c>
      <c r="R18" s="18">
        <v>3</v>
      </c>
      <c r="S18" s="18">
        <v>9</v>
      </c>
      <c r="T18" s="24">
        <v>24</v>
      </c>
      <c r="U18" s="25">
        <f>K18+L18+Q18+R18+S18+T18</f>
        <v>57.085</v>
      </c>
      <c r="V18" s="26">
        <v>6</v>
      </c>
      <c r="W18" s="26"/>
      <c r="X18" s="26">
        <v>3</v>
      </c>
      <c r="Y18" s="27">
        <f>SUM(V18:X18)</f>
        <v>9</v>
      </c>
      <c r="Z18" s="28">
        <v>2</v>
      </c>
      <c r="AA18" s="29"/>
      <c r="AB18" s="30">
        <v>6</v>
      </c>
      <c r="AC18" s="25">
        <f>AB18+AA18+Z18+Y18+U18</f>
        <v>74.08500000000001</v>
      </c>
      <c r="AD18" s="32"/>
    </row>
    <row r="19" spans="1:30" ht="15.75">
      <c r="A19" s="15">
        <f>A18+1</f>
        <v>16</v>
      </c>
      <c r="B19" s="11" t="s">
        <v>95</v>
      </c>
      <c r="C19" s="11">
        <v>47</v>
      </c>
      <c r="D19" s="16" t="s">
        <v>96</v>
      </c>
      <c r="E19" s="16" t="s">
        <v>97</v>
      </c>
      <c r="F19" s="16" t="s">
        <v>98</v>
      </c>
      <c r="G19" s="16"/>
      <c r="H19" s="17">
        <v>6</v>
      </c>
      <c r="I19" s="18">
        <v>5.94</v>
      </c>
      <c r="J19" s="18">
        <v>5.43</v>
      </c>
      <c r="K19" s="19">
        <f>AVERAGE(I19:J19)</f>
        <v>5.6850000000000005</v>
      </c>
      <c r="L19" s="20">
        <v>6</v>
      </c>
      <c r="M19" s="18">
        <v>37</v>
      </c>
      <c r="N19" s="33">
        <f>M19/10</f>
        <v>3.7</v>
      </c>
      <c r="O19" s="18">
        <v>41</v>
      </c>
      <c r="P19" s="33">
        <f>O19/10</f>
        <v>4.1</v>
      </c>
      <c r="Q19" s="23">
        <f>SUM(N19+P19)</f>
        <v>7.8</v>
      </c>
      <c r="R19" s="18">
        <v>4</v>
      </c>
      <c r="S19" s="18">
        <v>2</v>
      </c>
      <c r="T19" s="24">
        <v>2</v>
      </c>
      <c r="U19" s="25">
        <f>K19+L19+Q19+R19+S19+T19</f>
        <v>27.485</v>
      </c>
      <c r="V19" s="26">
        <v>2</v>
      </c>
      <c r="W19" s="26">
        <v>2</v>
      </c>
      <c r="X19" s="26">
        <v>11</v>
      </c>
      <c r="Y19" s="27">
        <f>SUM(V19:X19)</f>
        <v>15</v>
      </c>
      <c r="Z19" s="28"/>
      <c r="AA19" s="29">
        <v>17</v>
      </c>
      <c r="AB19" s="30">
        <v>2</v>
      </c>
      <c r="AC19" s="31">
        <f>AB19+AA19+Z19+Y19+U19</f>
        <v>61.485</v>
      </c>
      <c r="AD19" s="1"/>
    </row>
    <row r="20" spans="1:30" ht="15.75">
      <c r="A20" s="15">
        <f>A19+1</f>
        <v>17</v>
      </c>
      <c r="B20" s="11" t="s">
        <v>99</v>
      </c>
      <c r="C20" s="11">
        <v>46</v>
      </c>
      <c r="D20" s="16" t="s">
        <v>100</v>
      </c>
      <c r="E20" s="16" t="s">
        <v>101</v>
      </c>
      <c r="F20" s="16" t="s">
        <v>102</v>
      </c>
      <c r="G20" s="16"/>
      <c r="H20" s="17">
        <v>6</v>
      </c>
      <c r="I20" s="18">
        <v>5.78</v>
      </c>
      <c r="J20" s="18">
        <v>5.57</v>
      </c>
      <c r="K20" s="19">
        <f>AVERAGE(I20:J20)</f>
        <v>5.675000000000001</v>
      </c>
      <c r="L20" s="20">
        <v>5.5</v>
      </c>
      <c r="M20" s="18">
        <v>47</v>
      </c>
      <c r="N20" s="33">
        <f>M20/10</f>
        <v>4.7</v>
      </c>
      <c r="O20" s="18">
        <v>48</v>
      </c>
      <c r="P20" s="33">
        <f>O20/10</f>
        <v>4.8</v>
      </c>
      <c r="Q20" s="23">
        <f>SUM(N20+P20)</f>
        <v>9.5</v>
      </c>
      <c r="R20" s="18">
        <v>9</v>
      </c>
      <c r="S20" s="18">
        <v>1</v>
      </c>
      <c r="T20" s="24"/>
      <c r="U20" s="25">
        <f>K20+L20+Q20+R20+S20+T20</f>
        <v>30.675</v>
      </c>
      <c r="V20" s="26"/>
      <c r="W20" s="26"/>
      <c r="X20" s="26"/>
      <c r="Y20" s="27">
        <f>SUM(V20:X20)</f>
        <v>0</v>
      </c>
      <c r="Z20" s="28"/>
      <c r="AA20" s="29">
        <v>10</v>
      </c>
      <c r="AB20" s="30"/>
      <c r="AC20" s="31">
        <f>AB20+AA20+Z20+Y20+U20</f>
        <v>40.675</v>
      </c>
      <c r="AD20" s="1"/>
    </row>
    <row r="21" spans="1:30" ht="15.75">
      <c r="A21" s="15">
        <f>A20+1</f>
        <v>18</v>
      </c>
      <c r="B21" s="11" t="s">
        <v>103</v>
      </c>
      <c r="C21" s="11">
        <v>23</v>
      </c>
      <c r="D21" s="16" t="s">
        <v>104</v>
      </c>
      <c r="E21" s="16" t="s">
        <v>105</v>
      </c>
      <c r="F21" s="16" t="s">
        <v>106</v>
      </c>
      <c r="G21" s="11" t="s">
        <v>40</v>
      </c>
      <c r="H21" s="17">
        <v>6</v>
      </c>
      <c r="I21" s="18">
        <v>5.7</v>
      </c>
      <c r="J21" s="18">
        <v>5.6</v>
      </c>
      <c r="K21" s="19">
        <f>AVERAGE(I21:J21)</f>
        <v>5.65</v>
      </c>
      <c r="L21" s="34">
        <v>6</v>
      </c>
      <c r="M21" s="18">
        <v>39</v>
      </c>
      <c r="N21" s="33">
        <f>M21/10</f>
        <v>3.9</v>
      </c>
      <c r="O21" s="18">
        <v>44</v>
      </c>
      <c r="P21" s="33">
        <f>O21/10</f>
        <v>4.4</v>
      </c>
      <c r="Q21" s="23">
        <f>SUM(N21+P21)</f>
        <v>8.3</v>
      </c>
      <c r="R21" s="18"/>
      <c r="S21" s="18"/>
      <c r="T21" s="24">
        <v>10</v>
      </c>
      <c r="U21" s="25">
        <f>K21+L21+Q21+R21+S21+T21</f>
        <v>29.950000000000003</v>
      </c>
      <c r="V21" s="26"/>
      <c r="W21" s="26"/>
      <c r="X21" s="26">
        <v>6</v>
      </c>
      <c r="Y21" s="27">
        <f>SUM(V21:X21)</f>
        <v>6</v>
      </c>
      <c r="Z21" s="28"/>
      <c r="AA21" s="29"/>
      <c r="AB21" s="30"/>
      <c r="AC21" s="31">
        <f>AB21+AA21+Z21+Y21+U21</f>
        <v>35.95</v>
      </c>
      <c r="AD21" s="1"/>
    </row>
    <row r="22" spans="1:30" ht="15.75">
      <c r="A22" s="15">
        <f>A21+1</f>
        <v>19</v>
      </c>
      <c r="B22" s="11" t="s">
        <v>107</v>
      </c>
      <c r="C22" s="11">
        <v>36</v>
      </c>
      <c r="D22" s="16" t="s">
        <v>108</v>
      </c>
      <c r="E22" s="16" t="s">
        <v>109</v>
      </c>
      <c r="F22" s="16" t="s">
        <v>110</v>
      </c>
      <c r="G22" s="16"/>
      <c r="H22" s="17">
        <v>6</v>
      </c>
      <c r="I22" s="18">
        <v>5.8</v>
      </c>
      <c r="J22" s="18">
        <v>5.5</v>
      </c>
      <c r="K22" s="19">
        <f>AVERAGE(I22:J22)</f>
        <v>5.65</v>
      </c>
      <c r="L22" s="20">
        <v>6</v>
      </c>
      <c r="M22" s="18">
        <v>46</v>
      </c>
      <c r="N22" s="33">
        <f>M22/10</f>
        <v>4.6</v>
      </c>
      <c r="O22" s="18">
        <v>50</v>
      </c>
      <c r="P22" s="33">
        <f>O22/10</f>
        <v>5</v>
      </c>
      <c r="Q22" s="23">
        <f>SUM(N22+P22)</f>
        <v>9.6</v>
      </c>
      <c r="R22" s="18">
        <v>7</v>
      </c>
      <c r="S22" s="18">
        <v>20</v>
      </c>
      <c r="T22" s="24">
        <v>62</v>
      </c>
      <c r="U22" s="25">
        <f>K22+L22+Q22+R22+S22+T22</f>
        <v>110.25</v>
      </c>
      <c r="V22" s="26">
        <v>2</v>
      </c>
      <c r="W22" s="26"/>
      <c r="X22" s="26">
        <v>2</v>
      </c>
      <c r="Y22" s="27">
        <f>SUM(V22:X22)</f>
        <v>4</v>
      </c>
      <c r="Z22" s="28">
        <v>2</v>
      </c>
      <c r="AA22" s="29"/>
      <c r="AB22" s="30">
        <v>18</v>
      </c>
      <c r="AC22" s="25">
        <f>AB22+AA22+Z22+Y22+U22</f>
        <v>134.25</v>
      </c>
      <c r="AD22" s="1"/>
    </row>
    <row r="23" spans="1:30" ht="15.75">
      <c r="A23" s="15">
        <f>A22+1</f>
        <v>20</v>
      </c>
      <c r="B23" s="11" t="s">
        <v>111</v>
      </c>
      <c r="C23" s="11">
        <v>32</v>
      </c>
      <c r="D23" s="16" t="s">
        <v>112</v>
      </c>
      <c r="E23" s="16" t="s">
        <v>113</v>
      </c>
      <c r="F23" s="16" t="s">
        <v>114</v>
      </c>
      <c r="G23" s="16"/>
      <c r="H23" s="17">
        <v>6</v>
      </c>
      <c r="I23" s="18">
        <v>5.78</v>
      </c>
      <c r="J23" s="18">
        <v>5.46</v>
      </c>
      <c r="K23" s="19">
        <f>AVERAGE(I23:J23)</f>
        <v>5.62</v>
      </c>
      <c r="L23" s="20">
        <v>6</v>
      </c>
      <c r="M23" s="18">
        <v>49</v>
      </c>
      <c r="N23" s="33">
        <f>M23/10</f>
        <v>4.9</v>
      </c>
      <c r="O23" s="18">
        <v>46</v>
      </c>
      <c r="P23" s="33">
        <f>O23/10</f>
        <v>4.6</v>
      </c>
      <c r="Q23" s="23">
        <f>SUM(N23+P23)</f>
        <v>9.5</v>
      </c>
      <c r="R23" s="18"/>
      <c r="S23" s="18">
        <v>15</v>
      </c>
      <c r="T23" s="24">
        <v>6</v>
      </c>
      <c r="U23" s="25">
        <f>K23+L23+Q23+R23+S23+T23</f>
        <v>42.120000000000005</v>
      </c>
      <c r="V23" s="26">
        <v>11</v>
      </c>
      <c r="W23" s="26"/>
      <c r="X23" s="26">
        <v>6</v>
      </c>
      <c r="Y23" s="27">
        <f>SUM(V23:X23)</f>
        <v>17</v>
      </c>
      <c r="Z23" s="28">
        <v>5</v>
      </c>
      <c r="AA23" s="29"/>
      <c r="AB23" s="30"/>
      <c r="AC23" s="31">
        <f>AB23+AA23+Z23+Y23+U23</f>
        <v>64.12</v>
      </c>
      <c r="AD23" s="1"/>
    </row>
    <row r="24" spans="1:30" ht="15.75">
      <c r="A24" s="15">
        <f>A23+1</f>
        <v>21</v>
      </c>
      <c r="B24" s="11" t="s">
        <v>115</v>
      </c>
      <c r="C24" s="11">
        <v>1</v>
      </c>
      <c r="D24" s="16" t="s">
        <v>116</v>
      </c>
      <c r="E24" s="16" t="s">
        <v>117</v>
      </c>
      <c r="F24" s="16" t="s">
        <v>118</v>
      </c>
      <c r="G24" s="11"/>
      <c r="H24" s="17">
        <v>6</v>
      </c>
      <c r="I24" s="18">
        <v>5.6</v>
      </c>
      <c r="J24" s="18">
        <v>5.63</v>
      </c>
      <c r="K24" s="19">
        <f>AVERAGE(I24:J24)</f>
        <v>5.615</v>
      </c>
      <c r="L24" s="20">
        <v>5</v>
      </c>
      <c r="M24" s="18">
        <v>48</v>
      </c>
      <c r="N24" s="33">
        <f>M24/10</f>
        <v>4.8</v>
      </c>
      <c r="O24" s="18">
        <v>40</v>
      </c>
      <c r="P24" s="33">
        <f>O24/10</f>
        <v>4</v>
      </c>
      <c r="Q24" s="23">
        <f>SUM(N24+P24)</f>
        <v>8.8</v>
      </c>
      <c r="R24" s="18">
        <v>4</v>
      </c>
      <c r="S24" s="18"/>
      <c r="T24" s="24">
        <v>12</v>
      </c>
      <c r="U24" s="25">
        <f>K24+L24+Q24+R24+S24+T24</f>
        <v>35.415</v>
      </c>
      <c r="V24" s="26">
        <v>4</v>
      </c>
      <c r="W24" s="26">
        <v>2</v>
      </c>
      <c r="X24" s="26">
        <v>5</v>
      </c>
      <c r="Y24" s="27">
        <f>SUM(V24:X24)</f>
        <v>11</v>
      </c>
      <c r="Z24" s="28">
        <v>4</v>
      </c>
      <c r="AA24" s="29"/>
      <c r="AB24" s="30"/>
      <c r="AC24" s="31">
        <f>AB24+AA24+Z24+Y24+U24</f>
        <v>50.415</v>
      </c>
      <c r="AD24" s="1"/>
    </row>
    <row r="25" spans="1:30" ht="15.75">
      <c r="A25" s="15">
        <f>A24+1</f>
        <v>22</v>
      </c>
      <c r="B25" s="11" t="s">
        <v>119</v>
      </c>
      <c r="C25" s="11">
        <v>35</v>
      </c>
      <c r="D25" s="16" t="s">
        <v>120</v>
      </c>
      <c r="E25" s="16" t="s">
        <v>121</v>
      </c>
      <c r="F25" s="16" t="s">
        <v>122</v>
      </c>
      <c r="G25" s="11" t="s">
        <v>40</v>
      </c>
      <c r="H25" s="17">
        <v>6</v>
      </c>
      <c r="I25" s="18">
        <v>5.79</v>
      </c>
      <c r="J25" s="18">
        <v>5.43</v>
      </c>
      <c r="K25" s="19">
        <f>AVERAGE(I25:J25)</f>
        <v>5.609999999999999</v>
      </c>
      <c r="L25" s="20">
        <v>6</v>
      </c>
      <c r="M25" s="18">
        <v>47</v>
      </c>
      <c r="N25" s="33">
        <f>M25/10</f>
        <v>4.7</v>
      </c>
      <c r="O25" s="18">
        <v>45</v>
      </c>
      <c r="P25" s="33">
        <f>O25/10</f>
        <v>4.5</v>
      </c>
      <c r="Q25" s="23">
        <f>SUM(N25+P25)</f>
        <v>9.2</v>
      </c>
      <c r="R25" s="18"/>
      <c r="S25" s="18">
        <v>5</v>
      </c>
      <c r="T25" s="24">
        <v>6</v>
      </c>
      <c r="U25" s="25">
        <f>K25+L25+Q25+R25+S25+T25</f>
        <v>31.81</v>
      </c>
      <c r="V25" s="26">
        <v>2</v>
      </c>
      <c r="W25" s="26">
        <v>1</v>
      </c>
      <c r="X25" s="26">
        <v>3</v>
      </c>
      <c r="Y25" s="27">
        <f>SUM(V25:X25)</f>
        <v>6</v>
      </c>
      <c r="Z25" s="28">
        <v>5</v>
      </c>
      <c r="AA25" s="29">
        <v>1</v>
      </c>
      <c r="AB25" s="30">
        <v>10</v>
      </c>
      <c r="AC25" s="31">
        <f>AB25+AA25+Z25+Y25+U25</f>
        <v>53.81</v>
      </c>
      <c r="AD25" s="1"/>
    </row>
    <row r="26" spans="1:30" ht="15.75">
      <c r="A26" s="15">
        <f>A25+1</f>
        <v>23</v>
      </c>
      <c r="B26" s="11" t="s">
        <v>123</v>
      </c>
      <c r="C26" s="11">
        <v>4</v>
      </c>
      <c r="D26" s="16" t="s">
        <v>124</v>
      </c>
      <c r="E26" s="16" t="s">
        <v>125</v>
      </c>
      <c r="F26" s="16" t="s">
        <v>126</v>
      </c>
      <c r="G26" s="11"/>
      <c r="H26" s="17">
        <v>6</v>
      </c>
      <c r="I26" s="18">
        <v>5.73</v>
      </c>
      <c r="J26" s="18">
        <v>5.46</v>
      </c>
      <c r="K26" s="19">
        <f>AVERAGE(I26:J26)</f>
        <v>5.595000000000001</v>
      </c>
      <c r="L26" s="20">
        <v>6</v>
      </c>
      <c r="M26" s="18">
        <v>39</v>
      </c>
      <c r="N26" s="33">
        <f>M26/10</f>
        <v>3.9</v>
      </c>
      <c r="O26" s="18">
        <v>28</v>
      </c>
      <c r="P26" s="33">
        <f>O26/10</f>
        <v>2.8</v>
      </c>
      <c r="Q26" s="23">
        <f>SUM(N26+P26)</f>
        <v>6.699999999999999</v>
      </c>
      <c r="R26" s="18">
        <v>6</v>
      </c>
      <c r="S26" s="18">
        <v>1</v>
      </c>
      <c r="T26" s="24">
        <v>2</v>
      </c>
      <c r="U26" s="25">
        <f>K26+L26+Q26+R26+S26+T26</f>
        <v>27.295</v>
      </c>
      <c r="V26" s="26">
        <v>12</v>
      </c>
      <c r="W26" s="26">
        <v>18</v>
      </c>
      <c r="X26" s="26">
        <v>23</v>
      </c>
      <c r="Y26" s="27">
        <f>SUM(V26:X26)</f>
        <v>53</v>
      </c>
      <c r="Z26" s="28">
        <v>22</v>
      </c>
      <c r="AA26" s="29">
        <v>19</v>
      </c>
      <c r="AB26" s="30">
        <v>17</v>
      </c>
      <c r="AC26" s="25">
        <f>AB26+AA26+Z26+Y26+U26</f>
        <v>138.29500000000002</v>
      </c>
      <c r="AD26" s="1"/>
    </row>
    <row r="27" spans="1:30" ht="15.75">
      <c r="A27" s="15">
        <f>A26+1</f>
        <v>24</v>
      </c>
      <c r="B27" s="11" t="s">
        <v>127</v>
      </c>
      <c r="C27" s="11">
        <v>5</v>
      </c>
      <c r="D27" s="16" t="s">
        <v>128</v>
      </c>
      <c r="E27" s="16" t="s">
        <v>129</v>
      </c>
      <c r="F27" s="16" t="s">
        <v>130</v>
      </c>
      <c r="G27" s="11"/>
      <c r="H27" s="17">
        <v>6</v>
      </c>
      <c r="I27" s="18">
        <v>5.64</v>
      </c>
      <c r="J27" s="18">
        <v>5.5</v>
      </c>
      <c r="K27" s="19">
        <f>AVERAGE(I27:J27)</f>
        <v>5.57</v>
      </c>
      <c r="L27" s="20">
        <v>5</v>
      </c>
      <c r="M27" s="18">
        <v>39</v>
      </c>
      <c r="N27" s="33">
        <f>M27/10</f>
        <v>3.9</v>
      </c>
      <c r="O27" s="18">
        <v>47</v>
      </c>
      <c r="P27" s="33">
        <f>O27/10</f>
        <v>4.7</v>
      </c>
      <c r="Q27" s="23">
        <f>SUM(N27+P27)</f>
        <v>8.6</v>
      </c>
      <c r="R27" s="18"/>
      <c r="S27" s="18">
        <v>1</v>
      </c>
      <c r="T27" s="24">
        <v>19</v>
      </c>
      <c r="U27" s="25">
        <f>K27+L27+Q27+R27+S27+T27</f>
        <v>39.17</v>
      </c>
      <c r="V27" s="26"/>
      <c r="W27" s="26">
        <v>6</v>
      </c>
      <c r="X27" s="26"/>
      <c r="Y27" s="27">
        <f>SUM(V27:X27)</f>
        <v>6</v>
      </c>
      <c r="Z27" s="28">
        <v>5</v>
      </c>
      <c r="AA27" s="29"/>
      <c r="AB27" s="30"/>
      <c r="AC27" s="31">
        <f>AB27+AA27+Z27+Y27+U27</f>
        <v>50.17</v>
      </c>
      <c r="AD27" s="1"/>
    </row>
    <row r="28" spans="1:30" ht="15.75">
      <c r="A28" s="15">
        <f>A27+1</f>
        <v>25</v>
      </c>
      <c r="B28" s="11" t="s">
        <v>131</v>
      </c>
      <c r="C28" s="11">
        <v>29</v>
      </c>
      <c r="D28" s="16" t="s">
        <v>132</v>
      </c>
      <c r="E28" s="16" t="s">
        <v>133</v>
      </c>
      <c r="F28" s="16" t="s">
        <v>134</v>
      </c>
      <c r="G28" s="16"/>
      <c r="H28" s="17">
        <v>6</v>
      </c>
      <c r="I28" s="18">
        <v>5.6</v>
      </c>
      <c r="J28" s="18">
        <v>5.54</v>
      </c>
      <c r="K28" s="19">
        <f>AVERAGE(I28:J28)</f>
        <v>5.57</v>
      </c>
      <c r="L28" s="20">
        <v>6</v>
      </c>
      <c r="M28" s="18">
        <v>46</v>
      </c>
      <c r="N28" s="33">
        <f>M28/10</f>
        <v>4.6</v>
      </c>
      <c r="O28" s="18">
        <v>48</v>
      </c>
      <c r="P28" s="33">
        <f>O28/10</f>
        <v>4.8</v>
      </c>
      <c r="Q28" s="23">
        <f>SUM(N28+P28)</f>
        <v>9.399999999999999</v>
      </c>
      <c r="R28" s="18">
        <v>1</v>
      </c>
      <c r="S28" s="18">
        <v>3</v>
      </c>
      <c r="T28" s="24"/>
      <c r="U28" s="25">
        <f>K28+L28+Q28+R28+S28+T28</f>
        <v>24.97</v>
      </c>
      <c r="V28" s="26">
        <v>6</v>
      </c>
      <c r="W28" s="26">
        <v>1</v>
      </c>
      <c r="X28" s="26">
        <v>10</v>
      </c>
      <c r="Y28" s="27">
        <f>SUM(V28:X28)</f>
        <v>17</v>
      </c>
      <c r="Z28" s="28">
        <v>8</v>
      </c>
      <c r="AA28" s="29">
        <v>1</v>
      </c>
      <c r="AB28" s="30"/>
      <c r="AC28" s="31">
        <f>AB28+AA28+Z28+Y28+U28</f>
        <v>50.97</v>
      </c>
      <c r="AD28" s="1"/>
    </row>
    <row r="29" spans="1:30" ht="15.75">
      <c r="A29" s="15">
        <f>A28+1</f>
        <v>26</v>
      </c>
      <c r="B29" s="11" t="s">
        <v>135</v>
      </c>
      <c r="C29" s="11">
        <v>16</v>
      </c>
      <c r="D29" s="16" t="s">
        <v>136</v>
      </c>
      <c r="E29" s="16" t="s">
        <v>137</v>
      </c>
      <c r="F29" s="16" t="s">
        <v>138</v>
      </c>
      <c r="G29" s="16" t="s">
        <v>49</v>
      </c>
      <c r="H29" s="17">
        <v>6</v>
      </c>
      <c r="I29" s="18">
        <v>5.7</v>
      </c>
      <c r="J29" s="18">
        <v>5.4</v>
      </c>
      <c r="K29" s="19">
        <f>AVERAGE(I29:J29)</f>
        <v>5.550000000000001</v>
      </c>
      <c r="L29" s="20">
        <v>5.5</v>
      </c>
      <c r="M29" s="18">
        <v>41</v>
      </c>
      <c r="N29" s="33">
        <f>M29/10</f>
        <v>4.1</v>
      </c>
      <c r="O29" s="18">
        <v>46</v>
      </c>
      <c r="P29" s="33">
        <f>O29/10</f>
        <v>4.6</v>
      </c>
      <c r="Q29" s="23">
        <f>SUM(N29+P29)</f>
        <v>8.7</v>
      </c>
      <c r="R29" s="18">
        <v>2</v>
      </c>
      <c r="S29" s="18">
        <v>3</v>
      </c>
      <c r="T29" s="24">
        <v>2</v>
      </c>
      <c r="U29" s="25">
        <f>K29+L29+Q29+R29+S29+T29</f>
        <v>26.75</v>
      </c>
      <c r="V29" s="26">
        <v>5</v>
      </c>
      <c r="W29" s="26">
        <v>1</v>
      </c>
      <c r="X29" s="26">
        <v>6</v>
      </c>
      <c r="Y29" s="27">
        <f>SUM(V29:X29)</f>
        <v>12</v>
      </c>
      <c r="Z29" s="28"/>
      <c r="AA29" s="29">
        <v>5</v>
      </c>
      <c r="AB29" s="30">
        <v>10</v>
      </c>
      <c r="AC29" s="31">
        <f>AB29+AA29+Z29+Y29+U29</f>
        <v>53.75</v>
      </c>
      <c r="AD29" s="1"/>
    </row>
    <row r="30" spans="1:30" ht="15.75">
      <c r="A30" s="15">
        <f>A29+1</f>
        <v>27</v>
      </c>
      <c r="B30" s="11" t="s">
        <v>139</v>
      </c>
      <c r="C30" s="11">
        <v>40</v>
      </c>
      <c r="D30" s="16" t="s">
        <v>140</v>
      </c>
      <c r="E30" s="16" t="s">
        <v>141</v>
      </c>
      <c r="F30" s="16" t="s">
        <v>142</v>
      </c>
      <c r="G30" s="11"/>
      <c r="H30" s="17">
        <v>6</v>
      </c>
      <c r="I30" s="18">
        <v>5.6</v>
      </c>
      <c r="J30" s="18">
        <v>5.5</v>
      </c>
      <c r="K30" s="19">
        <f>AVERAGE(I30:J30)</f>
        <v>5.55</v>
      </c>
      <c r="L30" s="34">
        <v>5</v>
      </c>
      <c r="M30" s="18">
        <v>45</v>
      </c>
      <c r="N30" s="33">
        <f>M30/10</f>
        <v>4.5</v>
      </c>
      <c r="O30" s="18">
        <v>42</v>
      </c>
      <c r="P30" s="33">
        <f>O30/10</f>
        <v>4.2</v>
      </c>
      <c r="Q30" s="23">
        <f>SUM(N30+P30)</f>
        <v>8.7</v>
      </c>
      <c r="R30" s="18">
        <v>3</v>
      </c>
      <c r="S30" s="18"/>
      <c r="T30" s="24"/>
      <c r="U30" s="25">
        <f>K30+L30+Q30+R30+S30+T30</f>
        <v>22.25</v>
      </c>
      <c r="V30" s="26"/>
      <c r="W30" s="26"/>
      <c r="X30" s="26"/>
      <c r="Y30" s="27">
        <f>SUM(V30:X30)</f>
        <v>0</v>
      </c>
      <c r="Z30" s="28">
        <v>5</v>
      </c>
      <c r="AA30" s="29">
        <v>10</v>
      </c>
      <c r="AB30" s="30">
        <v>2</v>
      </c>
      <c r="AC30" s="31">
        <f>AB30+AA30+Z30+Y30+U30</f>
        <v>39.25</v>
      </c>
      <c r="AD30" s="1"/>
    </row>
    <row r="31" spans="1:30" ht="15.75">
      <c r="A31" s="15">
        <f>A30+1</f>
        <v>28</v>
      </c>
      <c r="B31" s="11" t="s">
        <v>143</v>
      </c>
      <c r="C31" s="11">
        <v>62</v>
      </c>
      <c r="D31" s="16" t="s">
        <v>144</v>
      </c>
      <c r="E31" s="16" t="s">
        <v>145</v>
      </c>
      <c r="F31" s="16" t="s">
        <v>146</v>
      </c>
      <c r="G31" s="16" t="s">
        <v>62</v>
      </c>
      <c r="H31" s="17">
        <v>6</v>
      </c>
      <c r="I31" s="18">
        <v>5.5</v>
      </c>
      <c r="J31" s="18">
        <v>5.6</v>
      </c>
      <c r="K31" s="19">
        <f>AVERAGE(I31:J31)</f>
        <v>5.55</v>
      </c>
      <c r="L31" s="20">
        <v>5</v>
      </c>
      <c r="M31" s="18">
        <v>39</v>
      </c>
      <c r="N31" s="33">
        <f>M31/10</f>
        <v>3.9</v>
      </c>
      <c r="O31" s="18">
        <v>37</v>
      </c>
      <c r="P31" s="33">
        <f>O31/10</f>
        <v>3.7</v>
      </c>
      <c r="Q31" s="23">
        <f>SUM(N31+P31)</f>
        <v>7.6</v>
      </c>
      <c r="R31" s="18"/>
      <c r="S31" s="18"/>
      <c r="T31" s="24"/>
      <c r="U31" s="25">
        <f>K31+L31+Q31+R31+S31+T31</f>
        <v>18.15</v>
      </c>
      <c r="V31" s="26">
        <v>5</v>
      </c>
      <c r="W31" s="26">
        <v>3</v>
      </c>
      <c r="X31" s="26">
        <v>3</v>
      </c>
      <c r="Y31" s="27">
        <f>SUM(V31:X31)</f>
        <v>11</v>
      </c>
      <c r="Z31" s="28"/>
      <c r="AA31" s="29"/>
      <c r="AB31" s="30">
        <v>15</v>
      </c>
      <c r="AC31" s="31">
        <f>AB31+AA31+Z31+Y31+U31</f>
        <v>44.15</v>
      </c>
      <c r="AD31" s="1"/>
    </row>
    <row r="32" spans="1:30" ht="15.75">
      <c r="A32" s="15">
        <f>A31+1</f>
        <v>29</v>
      </c>
      <c r="B32" s="11" t="s">
        <v>147</v>
      </c>
      <c r="C32" s="11">
        <v>75</v>
      </c>
      <c r="D32" s="16" t="s">
        <v>148</v>
      </c>
      <c r="E32" s="16" t="s">
        <v>149</v>
      </c>
      <c r="F32" s="16" t="s">
        <v>150</v>
      </c>
      <c r="G32" s="16" t="s">
        <v>49</v>
      </c>
      <c r="H32" s="17">
        <v>6</v>
      </c>
      <c r="I32" s="18">
        <v>5.6</v>
      </c>
      <c r="J32" s="18">
        <v>5.5</v>
      </c>
      <c r="K32" s="19">
        <f>AVERAGE(I32:J32)</f>
        <v>5.55</v>
      </c>
      <c r="L32" s="20">
        <v>6</v>
      </c>
      <c r="M32" s="18">
        <v>44</v>
      </c>
      <c r="N32" s="33">
        <f>M32/10</f>
        <v>4.4</v>
      </c>
      <c r="O32" s="18">
        <v>50</v>
      </c>
      <c r="P32" s="33">
        <f>O32/10</f>
        <v>5</v>
      </c>
      <c r="Q32" s="23">
        <f>SUM(N32+P32)</f>
        <v>9.4</v>
      </c>
      <c r="R32" s="18"/>
      <c r="S32" s="18">
        <v>34</v>
      </c>
      <c r="T32" s="24">
        <v>18</v>
      </c>
      <c r="U32" s="25">
        <f>K32+L32+Q32+R32+S32+T32</f>
        <v>72.95</v>
      </c>
      <c r="V32" s="26"/>
      <c r="W32" s="26"/>
      <c r="X32" s="26">
        <v>10</v>
      </c>
      <c r="Y32" s="27">
        <f>SUM(V32:X32)</f>
        <v>10</v>
      </c>
      <c r="Z32" s="28">
        <v>5</v>
      </c>
      <c r="AA32" s="29"/>
      <c r="AB32" s="30">
        <v>2</v>
      </c>
      <c r="AC32" s="25">
        <f>AB32+AA32+Z32+Y32+U32</f>
        <v>89.95</v>
      </c>
      <c r="AD32" s="1"/>
    </row>
    <row r="33" spans="1:30" ht="15.75">
      <c r="A33" s="15">
        <f>A32+1</f>
        <v>30</v>
      </c>
      <c r="B33" s="11" t="s">
        <v>151</v>
      </c>
      <c r="C33" s="11">
        <v>37</v>
      </c>
      <c r="D33" s="16" t="s">
        <v>152</v>
      </c>
      <c r="E33" s="16" t="s">
        <v>153</v>
      </c>
      <c r="F33" s="16" t="s">
        <v>154</v>
      </c>
      <c r="G33" s="16"/>
      <c r="H33" s="17">
        <v>6</v>
      </c>
      <c r="I33" s="18">
        <v>5.62</v>
      </c>
      <c r="J33" s="18">
        <v>5.47</v>
      </c>
      <c r="K33" s="19">
        <f>AVERAGE(I33:J33)</f>
        <v>5.545</v>
      </c>
      <c r="L33" s="20">
        <v>5</v>
      </c>
      <c r="M33" s="18">
        <v>36</v>
      </c>
      <c r="N33" s="33">
        <f>M33/10</f>
        <v>3.6</v>
      </c>
      <c r="O33" s="18">
        <v>47</v>
      </c>
      <c r="P33" s="33">
        <f>O33/10</f>
        <v>4.7</v>
      </c>
      <c r="Q33" s="23">
        <f>SUM(N33+P33)</f>
        <v>8.3</v>
      </c>
      <c r="R33" s="18">
        <v>1</v>
      </c>
      <c r="S33" s="18">
        <v>7</v>
      </c>
      <c r="T33" s="24">
        <v>2</v>
      </c>
      <c r="U33" s="25">
        <f>K33+L33+Q33+R33+S33+T33</f>
        <v>28.845</v>
      </c>
      <c r="V33" s="26">
        <v>5</v>
      </c>
      <c r="W33" s="26">
        <v>16</v>
      </c>
      <c r="X33" s="26">
        <v>18</v>
      </c>
      <c r="Y33" s="27">
        <f>SUM(V33:X33)</f>
        <v>39</v>
      </c>
      <c r="Z33" s="28"/>
      <c r="AA33" s="29"/>
      <c r="AB33" s="30"/>
      <c r="AC33" s="31">
        <f>AB33+AA33+Z33+Y33+U33</f>
        <v>67.845</v>
      </c>
      <c r="AD33" s="1"/>
    </row>
    <row r="34" spans="1:30" ht="15.75">
      <c r="A34" s="15">
        <f>A33+1</f>
        <v>31</v>
      </c>
      <c r="B34" s="11" t="s">
        <v>155</v>
      </c>
      <c r="C34" s="11">
        <v>64</v>
      </c>
      <c r="D34" s="16" t="s">
        <v>156</v>
      </c>
      <c r="E34" s="16" t="s">
        <v>157</v>
      </c>
      <c r="F34" s="16" t="s">
        <v>158</v>
      </c>
      <c r="G34" s="16" t="s">
        <v>49</v>
      </c>
      <c r="H34" s="17">
        <v>5</v>
      </c>
      <c r="I34" s="18">
        <v>5.71</v>
      </c>
      <c r="J34" s="18">
        <v>5.35</v>
      </c>
      <c r="K34" s="19">
        <f>AVERAGE(I34:J34)</f>
        <v>5.529999999999999</v>
      </c>
      <c r="L34" s="20">
        <v>6</v>
      </c>
      <c r="M34" s="18">
        <v>47</v>
      </c>
      <c r="N34" s="33">
        <f>M34/10</f>
        <v>4.7</v>
      </c>
      <c r="O34" s="18">
        <v>50</v>
      </c>
      <c r="P34" s="33">
        <f>O34/10</f>
        <v>5</v>
      </c>
      <c r="Q34" s="23">
        <f>SUM(N34+P34)</f>
        <v>9.7</v>
      </c>
      <c r="R34" s="18"/>
      <c r="S34" s="18">
        <v>8</v>
      </c>
      <c r="T34" s="24">
        <v>22</v>
      </c>
      <c r="U34" s="25">
        <f>K34+L34+Q34+R34+S34+T34</f>
        <v>51.23</v>
      </c>
      <c r="V34" s="26">
        <v>9</v>
      </c>
      <c r="W34" s="26">
        <v>4</v>
      </c>
      <c r="X34" s="26">
        <v>10</v>
      </c>
      <c r="Y34" s="27">
        <f>SUM(V34:X34)</f>
        <v>23</v>
      </c>
      <c r="Z34" s="28"/>
      <c r="AA34" s="29"/>
      <c r="AB34" s="30">
        <v>6</v>
      </c>
      <c r="AC34" s="25">
        <f>AB34+AA34+Z34+Y34+U34</f>
        <v>80.22999999999999</v>
      </c>
      <c r="AD34" s="1"/>
    </row>
    <row r="35" spans="1:30" ht="15.75">
      <c r="A35" s="15">
        <f>A34+1</f>
        <v>32</v>
      </c>
      <c r="B35" s="11" t="s">
        <v>159</v>
      </c>
      <c r="C35" s="11">
        <v>60</v>
      </c>
      <c r="D35" s="16" t="s">
        <v>160</v>
      </c>
      <c r="E35" s="16" t="s">
        <v>161</v>
      </c>
      <c r="F35" s="16" t="s">
        <v>162</v>
      </c>
      <c r="G35" s="16"/>
      <c r="H35" s="17">
        <v>6</v>
      </c>
      <c r="I35" s="18">
        <v>5.67</v>
      </c>
      <c r="J35" s="18">
        <v>5.36</v>
      </c>
      <c r="K35" s="19">
        <f>AVERAGE(I35:J35)</f>
        <v>5.515000000000001</v>
      </c>
      <c r="L35" s="20">
        <v>5</v>
      </c>
      <c r="M35" s="18">
        <v>43</v>
      </c>
      <c r="N35" s="33">
        <f>M35/10</f>
        <v>4.3</v>
      </c>
      <c r="O35" s="18">
        <v>44</v>
      </c>
      <c r="P35" s="33">
        <f>O35/10</f>
        <v>4.4</v>
      </c>
      <c r="Q35" s="23">
        <f>SUM(N35+P35)</f>
        <v>8.7</v>
      </c>
      <c r="R35" s="18">
        <v>3</v>
      </c>
      <c r="S35" s="18">
        <v>3</v>
      </c>
      <c r="T35" s="24">
        <v>16</v>
      </c>
      <c r="U35" s="25">
        <f>K35+L35+Q35+R35+S35+T35</f>
        <v>41.215</v>
      </c>
      <c r="V35" s="26">
        <v>4</v>
      </c>
      <c r="W35" s="26">
        <v>6</v>
      </c>
      <c r="X35" s="26">
        <v>6</v>
      </c>
      <c r="Y35" s="27">
        <f>SUM(V35:X35)</f>
        <v>16</v>
      </c>
      <c r="Z35" s="28">
        <v>2</v>
      </c>
      <c r="AA35" s="29">
        <v>2</v>
      </c>
      <c r="AB35" s="30">
        <v>2</v>
      </c>
      <c r="AC35" s="31">
        <f>AB35+AA35+Z35+Y35+U35</f>
        <v>63.215</v>
      </c>
      <c r="AD35" s="1"/>
    </row>
    <row r="36" spans="1:30" ht="15.75">
      <c r="A36" s="15">
        <f>A35+1</f>
        <v>33</v>
      </c>
      <c r="B36" s="11" t="s">
        <v>163</v>
      </c>
      <c r="C36" s="11">
        <v>56</v>
      </c>
      <c r="D36" s="16" t="s">
        <v>160</v>
      </c>
      <c r="E36" s="16" t="s">
        <v>161</v>
      </c>
      <c r="F36" s="16" t="s">
        <v>162</v>
      </c>
      <c r="G36" s="16"/>
      <c r="H36" s="17">
        <v>6</v>
      </c>
      <c r="I36" s="18">
        <v>5.66</v>
      </c>
      <c r="J36" s="18">
        <v>5.36</v>
      </c>
      <c r="K36" s="19">
        <f>AVERAGE(I36:J36)</f>
        <v>5.51</v>
      </c>
      <c r="L36" s="20">
        <v>5</v>
      </c>
      <c r="M36" s="18">
        <v>43</v>
      </c>
      <c r="N36" s="33">
        <f>M36/10</f>
        <v>4.3</v>
      </c>
      <c r="O36" s="18">
        <v>43</v>
      </c>
      <c r="P36" s="33">
        <f>O36/10</f>
        <v>4.3</v>
      </c>
      <c r="Q36" s="23">
        <f>SUM(N36+P36)</f>
        <v>8.6</v>
      </c>
      <c r="R36" s="18">
        <v>9</v>
      </c>
      <c r="S36" s="18"/>
      <c r="T36" s="24"/>
      <c r="U36" s="25">
        <f>K36+L36+Q36+R36+S36+T36</f>
        <v>28.11</v>
      </c>
      <c r="V36" s="26"/>
      <c r="W36" s="26">
        <v>1</v>
      </c>
      <c r="X36" s="26">
        <v>6</v>
      </c>
      <c r="Y36" s="27">
        <f>SUM(V36:X36)</f>
        <v>7</v>
      </c>
      <c r="Z36" s="28">
        <v>5</v>
      </c>
      <c r="AA36" s="29"/>
      <c r="AB36" s="30"/>
      <c r="AC36" s="31">
        <f>AB36+AA36+Z36+Y36+U36</f>
        <v>40.11</v>
      </c>
      <c r="AD36" s="1"/>
    </row>
    <row r="37" spans="1:30" ht="15.75">
      <c r="A37" s="15">
        <f>A36+1</f>
        <v>34</v>
      </c>
      <c r="B37" s="11" t="s">
        <v>164</v>
      </c>
      <c r="C37" s="11">
        <v>14</v>
      </c>
      <c r="D37" s="16" t="s">
        <v>83</v>
      </c>
      <c r="E37" s="16" t="s">
        <v>133</v>
      </c>
      <c r="F37" s="16" t="s">
        <v>85</v>
      </c>
      <c r="G37" s="11"/>
      <c r="H37" s="17">
        <v>6</v>
      </c>
      <c r="I37" s="18">
        <v>5</v>
      </c>
      <c r="J37" s="18">
        <v>5.93</v>
      </c>
      <c r="K37" s="19">
        <f>AVERAGE(I37:J37)</f>
        <v>5.465</v>
      </c>
      <c r="L37" s="20">
        <v>6</v>
      </c>
      <c r="M37" s="18">
        <v>44</v>
      </c>
      <c r="N37" s="33">
        <f>M37/10</f>
        <v>4.4</v>
      </c>
      <c r="O37" s="18">
        <v>50</v>
      </c>
      <c r="P37" s="33">
        <f>O37/10</f>
        <v>5</v>
      </c>
      <c r="Q37" s="23">
        <f>SUM(N37+P37)</f>
        <v>9.4</v>
      </c>
      <c r="R37" s="18">
        <v>12</v>
      </c>
      <c r="S37" s="18">
        <v>16</v>
      </c>
      <c r="T37" s="24">
        <v>28</v>
      </c>
      <c r="U37" s="25">
        <f>K37+L37+Q37+R37+S37+T37</f>
        <v>76.86500000000001</v>
      </c>
      <c r="V37" s="26">
        <v>2</v>
      </c>
      <c r="W37" s="26"/>
      <c r="X37" s="26">
        <v>2</v>
      </c>
      <c r="Y37" s="27">
        <f>SUM(V37:X37)</f>
        <v>4</v>
      </c>
      <c r="Z37" s="28"/>
      <c r="AA37" s="29"/>
      <c r="AB37" s="30">
        <v>8</v>
      </c>
      <c r="AC37" s="25">
        <f>AB37+AA37+Z37+Y37+U37</f>
        <v>88.86500000000001</v>
      </c>
      <c r="AD37" s="1"/>
    </row>
    <row r="38" spans="1:30" ht="15.75">
      <c r="A38" s="15">
        <f>A37+1</f>
        <v>35</v>
      </c>
      <c r="B38" s="11" t="s">
        <v>165</v>
      </c>
      <c r="C38" s="11">
        <v>33</v>
      </c>
      <c r="D38" s="16" t="s">
        <v>166</v>
      </c>
      <c r="E38" s="16" t="s">
        <v>167</v>
      </c>
      <c r="F38" s="16" t="s">
        <v>168</v>
      </c>
      <c r="G38" s="16"/>
      <c r="H38" s="17">
        <v>6</v>
      </c>
      <c r="I38" s="18">
        <v>5.7</v>
      </c>
      <c r="J38" s="18">
        <v>5.2</v>
      </c>
      <c r="K38" s="19">
        <f>AVERAGE(I38:J38)</f>
        <v>5.45</v>
      </c>
      <c r="L38" s="20">
        <v>5</v>
      </c>
      <c r="M38" s="18">
        <v>38</v>
      </c>
      <c r="N38" s="33">
        <f>M38/10</f>
        <v>3.8</v>
      </c>
      <c r="O38" s="18">
        <v>34</v>
      </c>
      <c r="P38" s="33">
        <f>O38/10</f>
        <v>3.4</v>
      </c>
      <c r="Q38" s="23">
        <f>SUM(N38+P38)</f>
        <v>7.199999999999999</v>
      </c>
      <c r="R38" s="18"/>
      <c r="S38" s="18"/>
      <c r="T38" s="24">
        <v>6</v>
      </c>
      <c r="U38" s="25">
        <f>K38+L38+Q38+R38+S38+T38</f>
        <v>23.65</v>
      </c>
      <c r="V38" s="26">
        <v>3</v>
      </c>
      <c r="W38" s="26">
        <v>5</v>
      </c>
      <c r="X38" s="26">
        <v>17</v>
      </c>
      <c r="Y38" s="27">
        <f>SUM(V38:X38)</f>
        <v>25</v>
      </c>
      <c r="Z38" s="28">
        <v>19</v>
      </c>
      <c r="AA38" s="29">
        <v>38</v>
      </c>
      <c r="AB38" s="30">
        <v>6</v>
      </c>
      <c r="AC38" s="25">
        <f>AB38+AA38+Z38+Y38+U38</f>
        <v>111.65</v>
      </c>
      <c r="AD38" s="1"/>
    </row>
    <row r="39" spans="1:30" ht="15.75">
      <c r="A39" s="15">
        <f>A38+1</f>
        <v>36</v>
      </c>
      <c r="B39" s="11" t="s">
        <v>169</v>
      </c>
      <c r="C39" s="11">
        <v>71</v>
      </c>
      <c r="D39" s="16" t="s">
        <v>170</v>
      </c>
      <c r="E39" s="16" t="s">
        <v>171</v>
      </c>
      <c r="F39" s="16" t="s">
        <v>172</v>
      </c>
      <c r="G39" s="16" t="s">
        <v>173</v>
      </c>
      <c r="H39" s="17">
        <v>6</v>
      </c>
      <c r="I39" s="18">
        <v>5.63</v>
      </c>
      <c r="J39" s="18">
        <v>5.25</v>
      </c>
      <c r="K39" s="19">
        <f>AVERAGE(I39:J39)</f>
        <v>5.4399999999999995</v>
      </c>
      <c r="L39" s="20">
        <v>6</v>
      </c>
      <c r="M39" s="18">
        <v>50</v>
      </c>
      <c r="N39" s="33">
        <f>M39/10</f>
        <v>5</v>
      </c>
      <c r="O39" s="18">
        <v>45</v>
      </c>
      <c r="P39" s="33">
        <f>O39/10</f>
        <v>4.5</v>
      </c>
      <c r="Q39" s="23">
        <f>SUM(N39+P39)</f>
        <v>9.5</v>
      </c>
      <c r="R39" s="18"/>
      <c r="S39" s="18">
        <v>6</v>
      </c>
      <c r="T39" s="24">
        <v>12</v>
      </c>
      <c r="U39" s="25">
        <f>K39+L39+Q39+R39+S39+T39</f>
        <v>38.94</v>
      </c>
      <c r="V39" s="26">
        <v>3</v>
      </c>
      <c r="W39" s="26">
        <v>3</v>
      </c>
      <c r="X39" s="26">
        <v>2</v>
      </c>
      <c r="Y39" s="27">
        <f>SUM(V39:X39)</f>
        <v>8</v>
      </c>
      <c r="Z39" s="28">
        <v>6</v>
      </c>
      <c r="AA39" s="29">
        <v>2</v>
      </c>
      <c r="AB39" s="30">
        <v>6</v>
      </c>
      <c r="AC39" s="31">
        <f>AB39+AA39+Z39+Y39+U39</f>
        <v>60.94</v>
      </c>
      <c r="AD39" s="1"/>
    </row>
    <row r="40" spans="1:30" ht="15.75">
      <c r="A40" s="15">
        <f>A39+1</f>
        <v>37</v>
      </c>
      <c r="B40" s="11" t="s">
        <v>174</v>
      </c>
      <c r="C40" s="11">
        <v>58</v>
      </c>
      <c r="D40" s="16" t="s">
        <v>87</v>
      </c>
      <c r="E40" s="16" t="s">
        <v>175</v>
      </c>
      <c r="F40" s="16" t="s">
        <v>89</v>
      </c>
      <c r="G40" s="16"/>
      <c r="H40" s="17">
        <v>6</v>
      </c>
      <c r="I40" s="18">
        <v>5.56</v>
      </c>
      <c r="J40" s="18">
        <v>5.28</v>
      </c>
      <c r="K40" s="19">
        <f>AVERAGE(I40:J40)</f>
        <v>5.42</v>
      </c>
      <c r="L40" s="20">
        <v>6</v>
      </c>
      <c r="M40" s="18">
        <v>41</v>
      </c>
      <c r="N40" s="33">
        <f>M40/10</f>
        <v>4.1</v>
      </c>
      <c r="O40" s="18">
        <v>45</v>
      </c>
      <c r="P40" s="33">
        <f>O40/10</f>
        <v>4.5</v>
      </c>
      <c r="Q40" s="23">
        <f>SUM(N40+P40)</f>
        <v>8.6</v>
      </c>
      <c r="R40" s="18">
        <v>5</v>
      </c>
      <c r="S40" s="18">
        <v>1</v>
      </c>
      <c r="T40" s="24">
        <v>2</v>
      </c>
      <c r="U40" s="25">
        <f>K40+L40+Q40+R40+S40+T40</f>
        <v>28.02</v>
      </c>
      <c r="V40" s="26"/>
      <c r="W40" s="26"/>
      <c r="X40" s="26"/>
      <c r="Y40" s="27">
        <f>SUM(V40:X40)</f>
        <v>0</v>
      </c>
      <c r="Z40" s="28"/>
      <c r="AA40" s="29"/>
      <c r="AB40" s="30"/>
      <c r="AC40" s="31">
        <f>AB40+AA40+Z40+Y40+U40</f>
        <v>28.02</v>
      </c>
      <c r="AD40" s="1"/>
    </row>
    <row r="41" spans="1:30" ht="15.75">
      <c r="A41" s="15">
        <f>A40+1</f>
        <v>38</v>
      </c>
      <c r="B41" s="11" t="s">
        <v>176</v>
      </c>
      <c r="C41" s="11">
        <v>11</v>
      </c>
      <c r="D41" s="16" t="s">
        <v>177</v>
      </c>
      <c r="E41" s="16" t="s">
        <v>178</v>
      </c>
      <c r="F41" s="16" t="s">
        <v>179</v>
      </c>
      <c r="G41" s="16" t="s">
        <v>49</v>
      </c>
      <c r="H41" s="17">
        <v>6</v>
      </c>
      <c r="I41" s="18">
        <v>5.6</v>
      </c>
      <c r="J41" s="18">
        <v>5.23</v>
      </c>
      <c r="K41" s="19">
        <f>AVERAGE(I41:J41)</f>
        <v>5.415</v>
      </c>
      <c r="L41" s="20">
        <v>6</v>
      </c>
      <c r="M41" s="18">
        <v>46</v>
      </c>
      <c r="N41" s="33">
        <f>M41/10</f>
        <v>4.6</v>
      </c>
      <c r="O41" s="18">
        <v>44</v>
      </c>
      <c r="P41" s="33">
        <f>O41/10</f>
        <v>4.4</v>
      </c>
      <c r="Q41" s="23">
        <f>SUM(N41+P41)</f>
        <v>9</v>
      </c>
      <c r="R41" s="18"/>
      <c r="S41" s="18">
        <v>1</v>
      </c>
      <c r="T41" s="24">
        <v>5</v>
      </c>
      <c r="U41" s="25">
        <f>K41+L41+Q41+R41+S41+T41</f>
        <v>26.415</v>
      </c>
      <c r="V41" s="26">
        <v>3</v>
      </c>
      <c r="W41" s="26">
        <v>6</v>
      </c>
      <c r="X41" s="26"/>
      <c r="Y41" s="27">
        <f>SUM(V41:X41)</f>
        <v>9</v>
      </c>
      <c r="Z41" s="28">
        <v>6</v>
      </c>
      <c r="AA41" s="29"/>
      <c r="AB41" s="30">
        <v>8</v>
      </c>
      <c r="AC41" s="31">
        <f>AB41+AA41+Z41+Y41+U41</f>
        <v>49.415</v>
      </c>
      <c r="AD41" s="1"/>
    </row>
    <row r="42" spans="1:30" ht="15.75">
      <c r="A42" s="15">
        <f>A41+1</f>
        <v>39</v>
      </c>
      <c r="B42" s="11" t="s">
        <v>180</v>
      </c>
      <c r="C42" s="11">
        <v>67</v>
      </c>
      <c r="D42" s="16" t="s">
        <v>181</v>
      </c>
      <c r="E42" s="16" t="s">
        <v>182</v>
      </c>
      <c r="F42" s="16" t="s">
        <v>183</v>
      </c>
      <c r="G42" s="16"/>
      <c r="H42" s="17">
        <v>6</v>
      </c>
      <c r="I42" s="18">
        <v>5.5</v>
      </c>
      <c r="J42" s="18">
        <v>5.33</v>
      </c>
      <c r="K42" s="19">
        <f>AVERAGE(I42:J42)</f>
        <v>5.415</v>
      </c>
      <c r="L42" s="20">
        <v>5.5</v>
      </c>
      <c r="M42" s="18">
        <v>37</v>
      </c>
      <c r="N42" s="33">
        <f>M42/10</f>
        <v>3.7</v>
      </c>
      <c r="O42" s="18">
        <v>43</v>
      </c>
      <c r="P42" s="33">
        <f>O42/10</f>
        <v>4.3</v>
      </c>
      <c r="Q42" s="23">
        <f>SUM(N42+P42)</f>
        <v>8</v>
      </c>
      <c r="R42" s="18"/>
      <c r="S42" s="18"/>
      <c r="T42" s="24"/>
      <c r="U42" s="25">
        <f>K42+L42+Q42+R42+S42+T42</f>
        <v>18.915</v>
      </c>
      <c r="V42" s="26"/>
      <c r="W42" s="26"/>
      <c r="X42" s="26">
        <v>7</v>
      </c>
      <c r="Y42" s="27">
        <f>SUM(V42:X42)</f>
        <v>7</v>
      </c>
      <c r="Z42" s="28">
        <v>1</v>
      </c>
      <c r="AA42" s="29"/>
      <c r="AB42" s="30">
        <v>7</v>
      </c>
      <c r="AC42" s="31">
        <f>AB42+AA42+Z42+Y42+U42</f>
        <v>33.915</v>
      </c>
      <c r="AD42" s="1"/>
    </row>
    <row r="43" spans="1:30" ht="15.75">
      <c r="A43" s="15">
        <f>A42+1</f>
        <v>40</v>
      </c>
      <c r="B43" s="11" t="s">
        <v>184</v>
      </c>
      <c r="C43" s="11">
        <v>13</v>
      </c>
      <c r="D43" s="16" t="s">
        <v>185</v>
      </c>
      <c r="E43" s="16" t="s">
        <v>186</v>
      </c>
      <c r="F43" s="16" t="s">
        <v>187</v>
      </c>
      <c r="G43" s="35" t="s">
        <v>49</v>
      </c>
      <c r="H43" s="17">
        <v>6</v>
      </c>
      <c r="I43" s="18">
        <v>5.6</v>
      </c>
      <c r="J43" s="18">
        <v>5.21</v>
      </c>
      <c r="K43" s="19">
        <f>AVERAGE(I43:J43)</f>
        <v>5.404999999999999</v>
      </c>
      <c r="L43" s="20">
        <v>6</v>
      </c>
      <c r="M43" s="18">
        <v>45</v>
      </c>
      <c r="N43" s="33">
        <f>M43/10</f>
        <v>4.5</v>
      </c>
      <c r="O43" s="18">
        <v>45</v>
      </c>
      <c r="P43" s="33">
        <f>O43/10</f>
        <v>4.5</v>
      </c>
      <c r="Q43" s="23">
        <f>SUM(N43+P43)</f>
        <v>9</v>
      </c>
      <c r="R43" s="18">
        <v>7</v>
      </c>
      <c r="S43" s="18">
        <v>1</v>
      </c>
      <c r="T43" s="24"/>
      <c r="U43" s="25">
        <f>K43+L43+Q43+R43+S43+T43</f>
        <v>28.405</v>
      </c>
      <c r="V43" s="26">
        <v>4</v>
      </c>
      <c r="W43" s="26">
        <v>2</v>
      </c>
      <c r="X43" s="26">
        <v>6</v>
      </c>
      <c r="Y43" s="27">
        <f>SUM(V43:X43)</f>
        <v>12</v>
      </c>
      <c r="Z43" s="28"/>
      <c r="AA43" s="29">
        <v>7</v>
      </c>
      <c r="AB43" s="30">
        <v>5</v>
      </c>
      <c r="AC43" s="31">
        <f>AB43+AA43+Z43+Y43+U43</f>
        <v>52.405</v>
      </c>
      <c r="AD43" s="1"/>
    </row>
    <row r="44" spans="1:30" ht="15.75">
      <c r="A44" s="15">
        <f>A43+1</f>
        <v>41</v>
      </c>
      <c r="B44" s="11" t="s">
        <v>188</v>
      </c>
      <c r="C44" s="11">
        <v>18</v>
      </c>
      <c r="D44" s="16" t="s">
        <v>189</v>
      </c>
      <c r="E44" s="16" t="s">
        <v>190</v>
      </c>
      <c r="F44" s="16" t="s">
        <v>191</v>
      </c>
      <c r="G44" s="11"/>
      <c r="H44" s="17">
        <v>6</v>
      </c>
      <c r="I44" s="18">
        <v>5.47</v>
      </c>
      <c r="J44" s="18">
        <v>5.33</v>
      </c>
      <c r="K44" s="19">
        <f>AVERAGE(I44:J44)</f>
        <v>5.4</v>
      </c>
      <c r="L44" s="20">
        <v>6</v>
      </c>
      <c r="M44" s="18">
        <v>44</v>
      </c>
      <c r="N44" s="33">
        <f>M44/10</f>
        <v>4.4</v>
      </c>
      <c r="O44" s="18">
        <v>41</v>
      </c>
      <c r="P44" s="33">
        <f>O44/10</f>
        <v>4.1</v>
      </c>
      <c r="Q44" s="23">
        <f>SUM(N44+P44)</f>
        <v>8.5</v>
      </c>
      <c r="R44" s="18"/>
      <c r="S44" s="18">
        <v>4</v>
      </c>
      <c r="T44" s="24">
        <v>3</v>
      </c>
      <c r="U44" s="25">
        <f>K44+L44+Q44+R44+S44+T44</f>
        <v>26.9</v>
      </c>
      <c r="V44" s="26">
        <v>3</v>
      </c>
      <c r="W44" s="26">
        <v>6</v>
      </c>
      <c r="X44" s="26">
        <v>3</v>
      </c>
      <c r="Y44" s="27">
        <f>SUM(V44:X44)</f>
        <v>12</v>
      </c>
      <c r="Z44" s="28">
        <v>13</v>
      </c>
      <c r="AA44" s="29">
        <v>10</v>
      </c>
      <c r="AB44" s="30"/>
      <c r="AC44" s="31">
        <f>AB44+AA44+Z44+Y44+U44</f>
        <v>61.9</v>
      </c>
      <c r="AD44" s="1"/>
    </row>
    <row r="45" spans="1:30" ht="15.75">
      <c r="A45" s="15">
        <f>A44+1</f>
        <v>42</v>
      </c>
      <c r="B45" s="11" t="s">
        <v>192</v>
      </c>
      <c r="C45" s="11">
        <v>72</v>
      </c>
      <c r="D45" s="16" t="s">
        <v>193</v>
      </c>
      <c r="E45" s="16" t="s">
        <v>194</v>
      </c>
      <c r="F45" s="16" t="s">
        <v>195</v>
      </c>
      <c r="G45" s="16"/>
      <c r="H45" s="17">
        <v>6</v>
      </c>
      <c r="I45" s="18">
        <v>5.6</v>
      </c>
      <c r="J45" s="18">
        <v>5.2</v>
      </c>
      <c r="K45" s="19">
        <f>AVERAGE(I45:J45)</f>
        <v>5.4</v>
      </c>
      <c r="L45" s="20">
        <v>5</v>
      </c>
      <c r="M45" s="18">
        <v>44</v>
      </c>
      <c r="N45" s="33">
        <f>M45/10</f>
        <v>4.4</v>
      </c>
      <c r="O45" s="18">
        <v>44</v>
      </c>
      <c r="P45" s="33">
        <f>O45/10</f>
        <v>4.4</v>
      </c>
      <c r="Q45" s="23">
        <f>SUM(N45+P45)</f>
        <v>8.8</v>
      </c>
      <c r="R45" s="18"/>
      <c r="S45" s="18">
        <v>1</v>
      </c>
      <c r="T45" s="24"/>
      <c r="U45" s="25">
        <f>K45+L45+Q45+R45+S45+T45</f>
        <v>20.200000000000003</v>
      </c>
      <c r="V45" s="26"/>
      <c r="W45" s="26"/>
      <c r="X45" s="26">
        <v>1</v>
      </c>
      <c r="Y45" s="27">
        <f>SUM(V45:X45)</f>
        <v>1</v>
      </c>
      <c r="Z45" s="28"/>
      <c r="AA45" s="29"/>
      <c r="AB45" s="30">
        <v>9</v>
      </c>
      <c r="AC45" s="31">
        <f>AB45+AA45+Z45+Y45+U45</f>
        <v>30.200000000000003</v>
      </c>
      <c r="AD45" s="1"/>
    </row>
    <row r="46" spans="1:30" ht="15.75">
      <c r="A46" s="15">
        <f>A45+1</f>
        <v>43</v>
      </c>
      <c r="B46" s="11" t="s">
        <v>196</v>
      </c>
      <c r="C46" s="11">
        <v>73</v>
      </c>
      <c r="D46" s="16" t="s">
        <v>193</v>
      </c>
      <c r="E46" s="16" t="s">
        <v>194</v>
      </c>
      <c r="F46" s="16" t="s">
        <v>195</v>
      </c>
      <c r="G46" s="11"/>
      <c r="H46" s="17">
        <v>6</v>
      </c>
      <c r="I46" s="18">
        <v>5.6</v>
      </c>
      <c r="J46" s="18">
        <v>5.2</v>
      </c>
      <c r="K46" s="19">
        <f>AVERAGE(I46:J46)</f>
        <v>5.4</v>
      </c>
      <c r="L46" s="20">
        <v>5</v>
      </c>
      <c r="M46" s="18">
        <v>29</v>
      </c>
      <c r="N46" s="33">
        <f>M46/10</f>
        <v>2.9</v>
      </c>
      <c r="O46" s="18">
        <v>41</v>
      </c>
      <c r="P46" s="33">
        <f>O46/10</f>
        <v>4.1</v>
      </c>
      <c r="Q46" s="23">
        <f>SUM(N46+P46)</f>
        <v>7</v>
      </c>
      <c r="R46" s="18"/>
      <c r="S46" s="18">
        <v>1</v>
      </c>
      <c r="T46" s="24"/>
      <c r="U46" s="25">
        <f>K46+L46+Q46+R46+S46+T46</f>
        <v>18.4</v>
      </c>
      <c r="V46" s="26">
        <v>8</v>
      </c>
      <c r="W46" s="26"/>
      <c r="X46" s="26">
        <v>2</v>
      </c>
      <c r="Y46" s="27">
        <f>SUM(V46:X46)</f>
        <v>10</v>
      </c>
      <c r="Z46" s="28"/>
      <c r="AA46" s="29"/>
      <c r="AB46" s="30">
        <v>10</v>
      </c>
      <c r="AC46" s="31">
        <f>AB46+AA46+Z46+Y46+U46</f>
        <v>38.4</v>
      </c>
      <c r="AD46" s="1"/>
    </row>
    <row r="47" spans="1:30" ht="15.75">
      <c r="A47" s="15">
        <f>A46+1</f>
        <v>44</v>
      </c>
      <c r="B47" s="11" t="s">
        <v>197</v>
      </c>
      <c r="C47" s="11">
        <v>74</v>
      </c>
      <c r="D47" s="16" t="s">
        <v>198</v>
      </c>
      <c r="E47" s="16" t="s">
        <v>199</v>
      </c>
      <c r="F47" s="16" t="s">
        <v>200</v>
      </c>
      <c r="G47" s="35" t="s">
        <v>49</v>
      </c>
      <c r="H47" s="17">
        <v>6</v>
      </c>
      <c r="I47" s="18">
        <v>5.4</v>
      </c>
      <c r="J47" s="18">
        <v>5.4</v>
      </c>
      <c r="K47" s="19">
        <f>AVERAGE(I47:J47)</f>
        <v>5.4</v>
      </c>
      <c r="L47" s="34">
        <v>6</v>
      </c>
      <c r="M47" s="18">
        <v>42</v>
      </c>
      <c r="N47" s="33">
        <f>M47/10</f>
        <v>4.2</v>
      </c>
      <c r="O47" s="18">
        <v>42</v>
      </c>
      <c r="P47" s="33">
        <f>O47/10</f>
        <v>4.2</v>
      </c>
      <c r="Q47" s="23">
        <f>SUM(N47+P47)</f>
        <v>8.4</v>
      </c>
      <c r="R47" s="18">
        <v>2</v>
      </c>
      <c r="S47" s="18">
        <v>11</v>
      </c>
      <c r="T47" s="24">
        <v>24</v>
      </c>
      <c r="U47" s="25">
        <f>K47+L47+Q47+R47+S47+T47</f>
        <v>56.8</v>
      </c>
      <c r="V47" s="26">
        <v>3</v>
      </c>
      <c r="W47" s="26">
        <v>1</v>
      </c>
      <c r="X47" s="26"/>
      <c r="Y47" s="27">
        <f>SUM(V47:X47)</f>
        <v>4</v>
      </c>
      <c r="Z47" s="28">
        <v>1</v>
      </c>
      <c r="AA47" s="29">
        <v>2</v>
      </c>
      <c r="AB47" s="30">
        <v>8</v>
      </c>
      <c r="AC47" s="31">
        <f>AB47+AA47+Z47+Y47+U47</f>
        <v>71.8</v>
      </c>
      <c r="AD47" s="1"/>
    </row>
    <row r="48" spans="1:30" ht="15.75">
      <c r="A48" s="15">
        <f>A47+1</f>
        <v>45</v>
      </c>
      <c r="B48" s="11" t="s">
        <v>201</v>
      </c>
      <c r="C48" s="11">
        <v>53</v>
      </c>
      <c r="D48" s="16" t="s">
        <v>202</v>
      </c>
      <c r="E48" s="16" t="s">
        <v>203</v>
      </c>
      <c r="F48" s="16" t="s">
        <v>204</v>
      </c>
      <c r="G48" s="16" t="s">
        <v>49</v>
      </c>
      <c r="H48" s="17">
        <v>6</v>
      </c>
      <c r="I48" s="18">
        <v>5.56</v>
      </c>
      <c r="J48" s="18">
        <v>5.23</v>
      </c>
      <c r="K48" s="19">
        <f>AVERAGE(I48:J48)</f>
        <v>5.395</v>
      </c>
      <c r="L48" s="20">
        <v>6</v>
      </c>
      <c r="M48" s="18">
        <v>43</v>
      </c>
      <c r="N48" s="33">
        <f>M48/10</f>
        <v>4.3</v>
      </c>
      <c r="O48" s="18">
        <v>48</v>
      </c>
      <c r="P48" s="33">
        <f>O48/10</f>
        <v>4.8</v>
      </c>
      <c r="Q48" s="23">
        <f>SUM(N48+P48)</f>
        <v>9.1</v>
      </c>
      <c r="R48" s="18">
        <v>9</v>
      </c>
      <c r="S48" s="18">
        <v>3</v>
      </c>
      <c r="T48" s="24"/>
      <c r="U48" s="25">
        <f>K48+L48+Q48+R48+S48+T48</f>
        <v>32.495</v>
      </c>
      <c r="V48" s="26">
        <v>2</v>
      </c>
      <c r="W48" s="26">
        <v>2</v>
      </c>
      <c r="X48" s="26">
        <v>8</v>
      </c>
      <c r="Y48" s="27">
        <f>SUM(V48:X48)</f>
        <v>12</v>
      </c>
      <c r="Z48" s="28">
        <v>1</v>
      </c>
      <c r="AA48" s="29">
        <v>6</v>
      </c>
      <c r="AB48" s="30">
        <v>10</v>
      </c>
      <c r="AC48" s="31">
        <f>AB48+AA48+Z48+Y48+U48</f>
        <v>61.495</v>
      </c>
      <c r="AD48" s="1"/>
    </row>
    <row r="49" spans="1:30" ht="15.75">
      <c r="A49" s="15">
        <f>A48+1</f>
        <v>46</v>
      </c>
      <c r="B49" s="11" t="s">
        <v>205</v>
      </c>
      <c r="C49" s="11">
        <v>41</v>
      </c>
      <c r="D49" s="16" t="s">
        <v>206</v>
      </c>
      <c r="E49" s="16" t="s">
        <v>207</v>
      </c>
      <c r="F49" s="16" t="s">
        <v>208</v>
      </c>
      <c r="G49" s="16"/>
      <c r="H49" s="17">
        <v>6</v>
      </c>
      <c r="I49" s="18">
        <v>5.69</v>
      </c>
      <c r="J49" s="18">
        <v>5.08</v>
      </c>
      <c r="K49" s="19">
        <f>AVERAGE(I49:J49)</f>
        <v>5.385</v>
      </c>
      <c r="L49" s="20">
        <v>5</v>
      </c>
      <c r="M49" s="18">
        <v>42</v>
      </c>
      <c r="N49" s="33">
        <f>M49/10</f>
        <v>4.2</v>
      </c>
      <c r="O49" s="18">
        <v>44</v>
      </c>
      <c r="P49" s="33">
        <f>O49/10</f>
        <v>4.4</v>
      </c>
      <c r="Q49" s="23">
        <f>SUM(N49+P49)</f>
        <v>8.600000000000001</v>
      </c>
      <c r="R49" s="18"/>
      <c r="S49" s="18"/>
      <c r="T49" s="24"/>
      <c r="U49" s="25">
        <f>K49+L49+Q49+R49+S49+T49</f>
        <v>18.985</v>
      </c>
      <c r="V49" s="26">
        <v>6</v>
      </c>
      <c r="W49" s="26"/>
      <c r="X49" s="26"/>
      <c r="Y49" s="27">
        <f>SUM(V49:X49)</f>
        <v>6</v>
      </c>
      <c r="Z49" s="28">
        <v>5</v>
      </c>
      <c r="AA49" s="29">
        <v>4</v>
      </c>
      <c r="AB49" s="30">
        <v>12</v>
      </c>
      <c r="AC49" s="31">
        <f>AB49+AA49+Z49+Y49+U49</f>
        <v>45.985</v>
      </c>
      <c r="AD49" s="1"/>
    </row>
    <row r="50" spans="1:30" ht="15.75">
      <c r="A50" s="15">
        <f>A49+1</f>
        <v>47</v>
      </c>
      <c r="B50" s="11" t="s">
        <v>209</v>
      </c>
      <c r="C50" s="11">
        <v>12</v>
      </c>
      <c r="D50" s="16" t="s">
        <v>185</v>
      </c>
      <c r="E50" s="16" t="s">
        <v>186</v>
      </c>
      <c r="F50" s="16" t="s">
        <v>187</v>
      </c>
      <c r="G50" s="16" t="s">
        <v>49</v>
      </c>
      <c r="H50" s="17">
        <v>6</v>
      </c>
      <c r="I50" s="18">
        <v>5.56</v>
      </c>
      <c r="J50" s="18">
        <v>5.2</v>
      </c>
      <c r="K50" s="19">
        <f>AVERAGE(I50:J50)</f>
        <v>5.38</v>
      </c>
      <c r="L50" s="20">
        <v>6</v>
      </c>
      <c r="M50" s="18">
        <v>36</v>
      </c>
      <c r="N50" s="33">
        <f>M50/10</f>
        <v>3.6</v>
      </c>
      <c r="O50" s="18">
        <v>41</v>
      </c>
      <c r="P50" s="33">
        <f>O50/10</f>
        <v>4.1</v>
      </c>
      <c r="Q50" s="23">
        <f>SUM(N50+P50)</f>
        <v>7.699999999999999</v>
      </c>
      <c r="R50" s="18"/>
      <c r="S50" s="18">
        <v>5</v>
      </c>
      <c r="T50" s="24"/>
      <c r="U50" s="25">
        <f>K50+L50+Q50+R50+S50+T50</f>
        <v>24.08</v>
      </c>
      <c r="V50" s="26">
        <v>6</v>
      </c>
      <c r="W50" s="26">
        <v>4</v>
      </c>
      <c r="X50" s="26">
        <v>9</v>
      </c>
      <c r="Y50" s="27">
        <f>SUM(V50:X50)</f>
        <v>19</v>
      </c>
      <c r="Z50" s="28">
        <v>6</v>
      </c>
      <c r="AA50" s="29">
        <v>3</v>
      </c>
      <c r="AB50" s="30"/>
      <c r="AC50" s="31">
        <f>AB50+AA50+Z50+Y50+U50</f>
        <v>52.08</v>
      </c>
      <c r="AD50" s="1"/>
    </row>
    <row r="51" spans="1:30" ht="15.75">
      <c r="A51" s="15">
        <f>A50+1</f>
        <v>48</v>
      </c>
      <c r="B51" s="11" t="s">
        <v>210</v>
      </c>
      <c r="C51" s="11">
        <v>7</v>
      </c>
      <c r="D51" s="16" t="s">
        <v>211</v>
      </c>
      <c r="E51" s="16" t="s">
        <v>212</v>
      </c>
      <c r="F51" s="16" t="s">
        <v>213</v>
      </c>
      <c r="G51" s="11" t="s">
        <v>40</v>
      </c>
      <c r="H51" s="17">
        <v>6</v>
      </c>
      <c r="I51" s="18">
        <v>5.47</v>
      </c>
      <c r="J51" s="18">
        <v>5.28</v>
      </c>
      <c r="K51" s="19">
        <f>AVERAGE(I51:J51)</f>
        <v>5.375</v>
      </c>
      <c r="L51" s="20">
        <v>5.5</v>
      </c>
      <c r="M51" s="18">
        <v>39</v>
      </c>
      <c r="N51" s="33">
        <f>M51/10</f>
        <v>3.9</v>
      </c>
      <c r="O51" s="18">
        <v>34</v>
      </c>
      <c r="P51" s="33">
        <f>O51/10</f>
        <v>3.4</v>
      </c>
      <c r="Q51" s="23">
        <f>SUM(N51+P51)</f>
        <v>7.3</v>
      </c>
      <c r="R51" s="18">
        <v>2</v>
      </c>
      <c r="S51" s="18">
        <v>1</v>
      </c>
      <c r="T51" s="24">
        <v>1</v>
      </c>
      <c r="U51" s="25">
        <f>K51+L51+Q51+R51+S51+T51</f>
        <v>22.175</v>
      </c>
      <c r="V51" s="26"/>
      <c r="W51" s="26"/>
      <c r="X51" s="26">
        <v>10</v>
      </c>
      <c r="Y51" s="27">
        <f>SUM(V51:X51)</f>
        <v>10</v>
      </c>
      <c r="Z51" s="28">
        <v>2</v>
      </c>
      <c r="AA51" s="29">
        <v>7</v>
      </c>
      <c r="AB51" s="30">
        <v>6</v>
      </c>
      <c r="AC51" s="31">
        <f>AB51+AA51+Z51+Y51+U51</f>
        <v>47.175</v>
      </c>
      <c r="AD51" s="1"/>
    </row>
    <row r="52" spans="1:30" ht="15.75">
      <c r="A52" s="15">
        <f>A51+1</f>
        <v>49</v>
      </c>
      <c r="B52" s="11" t="s">
        <v>214</v>
      </c>
      <c r="C52" s="11">
        <v>51</v>
      </c>
      <c r="D52" s="16" t="s">
        <v>215</v>
      </c>
      <c r="E52" s="16" t="s">
        <v>216</v>
      </c>
      <c r="F52" s="16" t="s">
        <v>217</v>
      </c>
      <c r="G52" s="35" t="s">
        <v>49</v>
      </c>
      <c r="H52" s="17">
        <v>6</v>
      </c>
      <c r="I52" s="18">
        <v>5.56</v>
      </c>
      <c r="J52" s="18">
        <v>5.17</v>
      </c>
      <c r="K52" s="19">
        <f>AVERAGE(I52:J52)</f>
        <v>5.365</v>
      </c>
      <c r="L52" s="20">
        <v>6</v>
      </c>
      <c r="M52" s="18">
        <v>45</v>
      </c>
      <c r="N52" s="33">
        <f>M52/10</f>
        <v>4.5</v>
      </c>
      <c r="O52" s="18">
        <v>43</v>
      </c>
      <c r="P52" s="33">
        <f>O52/10</f>
        <v>4.3</v>
      </c>
      <c r="Q52" s="23">
        <f>SUM(N52+P52)</f>
        <v>8.8</v>
      </c>
      <c r="R52" s="18">
        <v>31</v>
      </c>
      <c r="S52" s="18">
        <v>18</v>
      </c>
      <c r="T52" s="24">
        <v>31</v>
      </c>
      <c r="U52" s="25">
        <f>K52+L52+Q52+R52+S52+T52</f>
        <v>100.16499999999999</v>
      </c>
      <c r="V52" s="26">
        <v>10</v>
      </c>
      <c r="W52" s="26">
        <v>19</v>
      </c>
      <c r="X52" s="26">
        <v>25</v>
      </c>
      <c r="Y52" s="27">
        <f>SUM(V52:X52)</f>
        <v>54</v>
      </c>
      <c r="Z52" s="28">
        <v>7</v>
      </c>
      <c r="AA52" s="29">
        <v>15</v>
      </c>
      <c r="AB52" s="30">
        <v>8</v>
      </c>
      <c r="AC52" s="25">
        <f>AB52+AA52+Z52+Y52+U52</f>
        <v>184.165</v>
      </c>
      <c r="AD52" s="1"/>
    </row>
    <row r="53" spans="1:30" ht="15.75">
      <c r="A53" s="15">
        <f>A52+1</f>
        <v>50</v>
      </c>
      <c r="B53" s="11" t="s">
        <v>218</v>
      </c>
      <c r="C53" s="11">
        <v>65</v>
      </c>
      <c r="D53" s="16" t="s">
        <v>219</v>
      </c>
      <c r="E53" s="16" t="s">
        <v>220</v>
      </c>
      <c r="F53" s="16" t="s">
        <v>221</v>
      </c>
      <c r="G53" s="11"/>
      <c r="H53" s="17">
        <v>6</v>
      </c>
      <c r="I53" s="18">
        <v>5.44</v>
      </c>
      <c r="J53" s="18">
        <v>5.28</v>
      </c>
      <c r="K53" s="19">
        <f>AVERAGE(I53:J53)</f>
        <v>5.36</v>
      </c>
      <c r="L53" s="20">
        <v>5.5</v>
      </c>
      <c r="M53" s="18">
        <v>46</v>
      </c>
      <c r="N53" s="33">
        <f>M53/10</f>
        <v>4.6</v>
      </c>
      <c r="O53" s="18">
        <v>42</v>
      </c>
      <c r="P53" s="33">
        <f>O53/10</f>
        <v>4.2</v>
      </c>
      <c r="Q53" s="23">
        <f>SUM(N53+P53)</f>
        <v>8.8</v>
      </c>
      <c r="R53" s="18">
        <v>8</v>
      </c>
      <c r="S53" s="18">
        <v>9</v>
      </c>
      <c r="T53" s="24"/>
      <c r="U53" s="25">
        <f>K53+L53+Q53+R53+S53+T53</f>
        <v>36.66</v>
      </c>
      <c r="V53" s="26">
        <v>11</v>
      </c>
      <c r="W53" s="26">
        <v>4</v>
      </c>
      <c r="X53" s="26">
        <v>9</v>
      </c>
      <c r="Y53" s="27">
        <f>SUM(V53:X53)</f>
        <v>24</v>
      </c>
      <c r="Z53" s="28">
        <v>4</v>
      </c>
      <c r="AA53" s="29">
        <v>1</v>
      </c>
      <c r="AB53" s="30">
        <v>7</v>
      </c>
      <c r="AC53" s="31">
        <f>AB53+AA53+Z53+Y53+U53</f>
        <v>72.66</v>
      </c>
      <c r="AD53" s="1"/>
    </row>
    <row r="54" spans="1:30" ht="15.75">
      <c r="A54" s="15">
        <f>A53+1</f>
        <v>51</v>
      </c>
      <c r="B54" s="11" t="s">
        <v>222</v>
      </c>
      <c r="C54" s="11">
        <v>2</v>
      </c>
      <c r="D54" s="16" t="s">
        <v>223</v>
      </c>
      <c r="E54" s="16" t="s">
        <v>224</v>
      </c>
      <c r="F54" s="16" t="s">
        <v>225</v>
      </c>
      <c r="G54" s="16" t="s">
        <v>49</v>
      </c>
      <c r="H54" s="17">
        <v>6</v>
      </c>
      <c r="I54" s="18">
        <v>5.37</v>
      </c>
      <c r="J54" s="18">
        <v>5.33</v>
      </c>
      <c r="K54" s="19">
        <f>AVERAGE(I54:J54)</f>
        <v>5.35</v>
      </c>
      <c r="L54" s="20">
        <v>5.5</v>
      </c>
      <c r="M54" s="18">
        <v>40</v>
      </c>
      <c r="N54" s="33">
        <f>M54/10</f>
        <v>4</v>
      </c>
      <c r="O54" s="18">
        <v>50</v>
      </c>
      <c r="P54" s="33">
        <f>O54/10</f>
        <v>5</v>
      </c>
      <c r="Q54" s="23">
        <f>SUM(N54+P54)</f>
        <v>9</v>
      </c>
      <c r="R54" s="18">
        <v>3</v>
      </c>
      <c r="S54" s="18">
        <v>3</v>
      </c>
      <c r="T54" s="24">
        <v>7</v>
      </c>
      <c r="U54" s="25">
        <f>K54+L54+Q54+R54+S54+T54</f>
        <v>32.85</v>
      </c>
      <c r="V54" s="26">
        <v>2</v>
      </c>
      <c r="W54" s="26">
        <v>5</v>
      </c>
      <c r="X54" s="26">
        <v>8</v>
      </c>
      <c r="Y54" s="27">
        <f>SUM(V54:X54)</f>
        <v>15</v>
      </c>
      <c r="Z54" s="28">
        <v>11</v>
      </c>
      <c r="AA54" s="29">
        <v>11</v>
      </c>
      <c r="AB54" s="30">
        <v>2</v>
      </c>
      <c r="AC54" s="31">
        <f>AB54+AA54+Z54+Y54+U54</f>
        <v>71.85</v>
      </c>
      <c r="AD54" s="1"/>
    </row>
    <row r="55" spans="1:30" ht="15.75">
      <c r="A55" s="15">
        <f>A54+1</f>
        <v>52</v>
      </c>
      <c r="B55" s="11" t="s">
        <v>226</v>
      </c>
      <c r="C55" s="11">
        <v>26</v>
      </c>
      <c r="D55" s="16" t="s">
        <v>227</v>
      </c>
      <c r="E55" s="16" t="s">
        <v>228</v>
      </c>
      <c r="F55" s="16" t="s">
        <v>229</v>
      </c>
      <c r="G55" s="11" t="s">
        <v>40</v>
      </c>
      <c r="H55" s="17">
        <v>6</v>
      </c>
      <c r="I55" s="18">
        <v>5.6</v>
      </c>
      <c r="J55" s="18">
        <v>5.1</v>
      </c>
      <c r="K55" s="19">
        <f>AVERAGE(I55:J55)</f>
        <v>5.35</v>
      </c>
      <c r="L55" s="34">
        <v>4.5</v>
      </c>
      <c r="M55" s="18">
        <v>46</v>
      </c>
      <c r="N55" s="33">
        <f>M55/10</f>
        <v>4.6</v>
      </c>
      <c r="O55" s="18">
        <v>37</v>
      </c>
      <c r="P55" s="33">
        <f>O55/10</f>
        <v>3.7</v>
      </c>
      <c r="Q55" s="23">
        <f>SUM(N55+P55)</f>
        <v>8.3</v>
      </c>
      <c r="R55" s="18">
        <v>6</v>
      </c>
      <c r="S55" s="18">
        <v>2</v>
      </c>
      <c r="T55" s="24">
        <v>5</v>
      </c>
      <c r="U55" s="25">
        <f>K55+L55+Q55+R55+S55+T55</f>
        <v>31.15</v>
      </c>
      <c r="V55" s="26">
        <v>9</v>
      </c>
      <c r="W55" s="26">
        <v>3</v>
      </c>
      <c r="X55" s="26">
        <v>5</v>
      </c>
      <c r="Y55" s="27">
        <f>SUM(V55:X55)</f>
        <v>17</v>
      </c>
      <c r="Z55" s="28">
        <v>11</v>
      </c>
      <c r="AA55" s="29">
        <v>1</v>
      </c>
      <c r="AB55" s="30"/>
      <c r="AC55" s="31">
        <f>AB55+AA55+Z55+Y55+U55</f>
        <v>60.15</v>
      </c>
      <c r="AD55" s="1"/>
    </row>
    <row r="56" spans="1:30" ht="15.75">
      <c r="A56" s="15">
        <f>A55+1</f>
        <v>53</v>
      </c>
      <c r="B56" s="11" t="s">
        <v>230</v>
      </c>
      <c r="C56" s="11">
        <v>68</v>
      </c>
      <c r="D56" s="16" t="s">
        <v>87</v>
      </c>
      <c r="E56" s="16" t="s">
        <v>175</v>
      </c>
      <c r="F56" s="16" t="s">
        <v>89</v>
      </c>
      <c r="G56" s="16"/>
      <c r="H56" s="17">
        <v>6</v>
      </c>
      <c r="I56" s="18">
        <v>5.43</v>
      </c>
      <c r="J56" s="18">
        <v>5.25</v>
      </c>
      <c r="K56" s="19">
        <f>AVERAGE(I56:J56)</f>
        <v>5.34</v>
      </c>
      <c r="L56" s="20">
        <v>6</v>
      </c>
      <c r="M56" s="18">
        <v>38</v>
      </c>
      <c r="N56" s="33">
        <f>M56/10</f>
        <v>3.8</v>
      </c>
      <c r="O56" s="18">
        <v>35</v>
      </c>
      <c r="P56" s="33">
        <f>O56/10</f>
        <v>3.5</v>
      </c>
      <c r="Q56" s="23">
        <f>SUM(N56+P56)</f>
        <v>7.3</v>
      </c>
      <c r="R56" s="18">
        <v>9</v>
      </c>
      <c r="S56" s="18">
        <v>4</v>
      </c>
      <c r="T56" s="24">
        <v>4</v>
      </c>
      <c r="U56" s="25">
        <f>K56+L56+Q56+R56+S56+T56</f>
        <v>35.64</v>
      </c>
      <c r="V56" s="26">
        <v>7</v>
      </c>
      <c r="W56" s="26">
        <v>11</v>
      </c>
      <c r="X56" s="26">
        <v>7</v>
      </c>
      <c r="Y56" s="27">
        <f>SUM(V56:X56)</f>
        <v>25</v>
      </c>
      <c r="Z56" s="28"/>
      <c r="AA56" s="29">
        <v>4</v>
      </c>
      <c r="AB56" s="30">
        <v>6</v>
      </c>
      <c r="AC56" s="31">
        <f>AB56+AA56+Z56+Y56+U56</f>
        <v>70.64</v>
      </c>
      <c r="AD56" s="1"/>
    </row>
    <row r="57" spans="1:30" ht="15.75">
      <c r="A57" s="15">
        <f>A56+1</f>
        <v>54</v>
      </c>
      <c r="B57" s="11" t="s">
        <v>231</v>
      </c>
      <c r="C57" s="11">
        <v>55</v>
      </c>
      <c r="D57" s="16" t="s">
        <v>232</v>
      </c>
      <c r="E57" s="16" t="s">
        <v>233</v>
      </c>
      <c r="F57" s="16" t="s">
        <v>234</v>
      </c>
      <c r="G57" s="11" t="s">
        <v>40</v>
      </c>
      <c r="H57" s="17">
        <v>6</v>
      </c>
      <c r="I57" s="18">
        <v>5.43</v>
      </c>
      <c r="J57" s="18">
        <v>5.23</v>
      </c>
      <c r="K57" s="19">
        <f>AVERAGE(I57:J57)</f>
        <v>5.33</v>
      </c>
      <c r="L57" s="20">
        <v>6</v>
      </c>
      <c r="M57" s="18">
        <v>46</v>
      </c>
      <c r="N57" s="33">
        <f>M57/10</f>
        <v>4.6</v>
      </c>
      <c r="O57" s="18">
        <v>50</v>
      </c>
      <c r="P57" s="33">
        <f>O57/10</f>
        <v>5</v>
      </c>
      <c r="Q57" s="23">
        <f>SUM(N57+P57)</f>
        <v>9.6</v>
      </c>
      <c r="R57" s="18">
        <v>6</v>
      </c>
      <c r="S57" s="18"/>
      <c r="T57" s="24">
        <v>16</v>
      </c>
      <c r="U57" s="25">
        <f>K57+L57+Q57+R57+S57+T57</f>
        <v>42.93</v>
      </c>
      <c r="V57" s="26"/>
      <c r="W57" s="26">
        <v>3</v>
      </c>
      <c r="X57" s="26">
        <v>5</v>
      </c>
      <c r="Y57" s="27">
        <f>SUM(V57:X57)</f>
        <v>8</v>
      </c>
      <c r="Z57" s="28">
        <v>2</v>
      </c>
      <c r="AA57" s="29"/>
      <c r="AB57" s="30">
        <v>18</v>
      </c>
      <c r="AC57" s="31">
        <f>AB57+AA57+Z57+Y57+U57</f>
        <v>70.93</v>
      </c>
      <c r="AD57" s="1"/>
    </row>
    <row r="58" spans="1:30" ht="15.75">
      <c r="A58" s="15">
        <f>A57+1</f>
        <v>55</v>
      </c>
      <c r="B58" s="11" t="s">
        <v>235</v>
      </c>
      <c r="C58" s="11">
        <v>59</v>
      </c>
      <c r="D58" s="16" t="s">
        <v>87</v>
      </c>
      <c r="E58" s="16" t="s">
        <v>175</v>
      </c>
      <c r="F58" s="16" t="s">
        <v>89</v>
      </c>
      <c r="G58" s="11"/>
      <c r="H58" s="17">
        <v>6</v>
      </c>
      <c r="I58" s="18">
        <v>5.37</v>
      </c>
      <c r="J58" s="18">
        <v>5.25</v>
      </c>
      <c r="K58" s="19">
        <f>AVERAGE(I58:J58)</f>
        <v>5.3100000000000005</v>
      </c>
      <c r="L58" s="20">
        <v>4</v>
      </c>
      <c r="M58" s="18">
        <v>40</v>
      </c>
      <c r="N58" s="33">
        <f>M58/10</f>
        <v>4</v>
      </c>
      <c r="O58" s="18">
        <v>48</v>
      </c>
      <c r="P58" s="33">
        <f>O58/10</f>
        <v>4.8</v>
      </c>
      <c r="Q58" s="23">
        <f>SUM(N58+P58)</f>
        <v>8.8</v>
      </c>
      <c r="R58" s="18">
        <v>1</v>
      </c>
      <c r="S58" s="18">
        <v>7</v>
      </c>
      <c r="T58" s="24">
        <v>11</v>
      </c>
      <c r="U58" s="25">
        <f>K58+L58+Q58+R58+S58+T58</f>
        <v>37.11</v>
      </c>
      <c r="V58" s="26">
        <v>6</v>
      </c>
      <c r="W58" s="26">
        <v>6</v>
      </c>
      <c r="X58" s="26">
        <v>6</v>
      </c>
      <c r="Y58" s="27">
        <f>SUM(V58:X58)</f>
        <v>18</v>
      </c>
      <c r="Z58" s="28">
        <v>15</v>
      </c>
      <c r="AA58" s="29">
        <v>8</v>
      </c>
      <c r="AB58" s="30">
        <v>10</v>
      </c>
      <c r="AC58" s="25">
        <f>AB58+AA58+Z58+Y58+U58</f>
        <v>88.11</v>
      </c>
      <c r="AD58" s="1"/>
    </row>
    <row r="59" spans="1:30" ht="15.75">
      <c r="A59" s="15">
        <f>A58+1</f>
        <v>56</v>
      </c>
      <c r="B59" s="11" t="s">
        <v>236</v>
      </c>
      <c r="C59" s="11">
        <v>66</v>
      </c>
      <c r="D59" s="16" t="s">
        <v>237</v>
      </c>
      <c r="E59" s="16" t="s">
        <v>220</v>
      </c>
      <c r="F59" s="16" t="s">
        <v>238</v>
      </c>
      <c r="G59" s="16"/>
      <c r="H59" s="17">
        <v>6</v>
      </c>
      <c r="I59" s="18">
        <v>5.4</v>
      </c>
      <c r="J59" s="18">
        <v>5.2</v>
      </c>
      <c r="K59" s="19">
        <f>AVERAGE(I59:J59)</f>
        <v>5.300000000000001</v>
      </c>
      <c r="L59" s="20">
        <v>5.5</v>
      </c>
      <c r="M59" s="18">
        <v>48</v>
      </c>
      <c r="N59" s="33">
        <f>M59/10</f>
        <v>4.8</v>
      </c>
      <c r="O59" s="18">
        <v>37</v>
      </c>
      <c r="P59" s="33">
        <f>O59/10</f>
        <v>3.7</v>
      </c>
      <c r="Q59" s="23">
        <f>SUM(N59+P59)</f>
        <v>8.5</v>
      </c>
      <c r="R59" s="18">
        <v>10</v>
      </c>
      <c r="S59" s="18">
        <v>6</v>
      </c>
      <c r="T59" s="24">
        <v>8</v>
      </c>
      <c r="U59" s="25">
        <f>K59+L59+Q59+R59+S59+T59</f>
        <v>43.3</v>
      </c>
      <c r="V59" s="26">
        <v>4</v>
      </c>
      <c r="W59" s="26"/>
      <c r="X59" s="26"/>
      <c r="Y59" s="27">
        <f>SUM(V59:X59)</f>
        <v>4</v>
      </c>
      <c r="Z59" s="28"/>
      <c r="AA59" s="29"/>
      <c r="AB59" s="30"/>
      <c r="AC59" s="31">
        <f>AB59+AA59+Z59+Y59+U59</f>
        <v>47.3</v>
      </c>
      <c r="AD59" s="1"/>
    </row>
    <row r="60" spans="1:30" ht="15.75">
      <c r="A60" s="15">
        <f>A59+1</f>
        <v>57</v>
      </c>
      <c r="B60" s="11" t="s">
        <v>239</v>
      </c>
      <c r="C60" s="11">
        <v>21</v>
      </c>
      <c r="D60" s="16" t="s">
        <v>240</v>
      </c>
      <c r="E60" s="16" t="s">
        <v>241</v>
      </c>
      <c r="F60" s="16" t="s">
        <v>242</v>
      </c>
      <c r="G60" s="16"/>
      <c r="H60" s="17">
        <v>6</v>
      </c>
      <c r="I60" s="18">
        <v>5.31</v>
      </c>
      <c r="J60" s="18">
        <v>5.26</v>
      </c>
      <c r="K60" s="19">
        <f>AVERAGE(I60:J60)</f>
        <v>5.285</v>
      </c>
      <c r="L60" s="20">
        <v>6</v>
      </c>
      <c r="M60" s="18">
        <v>44</v>
      </c>
      <c r="N60" s="33">
        <f>M60/10</f>
        <v>4.4</v>
      </c>
      <c r="O60" s="18">
        <v>40</v>
      </c>
      <c r="P60" s="33">
        <f>O60/10</f>
        <v>4</v>
      </c>
      <c r="Q60" s="23">
        <f>SUM(N60+P60)</f>
        <v>8.4</v>
      </c>
      <c r="R60" s="18"/>
      <c r="S60" s="18">
        <v>8</v>
      </c>
      <c r="T60" s="24">
        <v>13</v>
      </c>
      <c r="U60" s="25">
        <f>K60+L60+Q60+R60+S60+T60</f>
        <v>40.685</v>
      </c>
      <c r="V60" s="26"/>
      <c r="W60" s="26"/>
      <c r="X60" s="26">
        <v>1</v>
      </c>
      <c r="Y60" s="27">
        <f>SUM(V60:X60)</f>
        <v>1</v>
      </c>
      <c r="Z60" s="28">
        <v>6</v>
      </c>
      <c r="AA60" s="29">
        <v>2</v>
      </c>
      <c r="AB60" s="30"/>
      <c r="AC60" s="31">
        <f>AB60+AA60+Z60+Y60+U60</f>
        <v>49.685</v>
      </c>
      <c r="AD60" s="1"/>
    </row>
    <row r="61" spans="1:30" ht="15.75">
      <c r="A61" s="15">
        <f>A60+1</f>
        <v>58</v>
      </c>
      <c r="B61" s="11" t="s">
        <v>243</v>
      </c>
      <c r="C61" s="11">
        <v>6</v>
      </c>
      <c r="D61" s="16" t="s">
        <v>244</v>
      </c>
      <c r="E61" s="16" t="s">
        <v>245</v>
      </c>
      <c r="F61" s="16" t="s">
        <v>246</v>
      </c>
      <c r="G61" s="11"/>
      <c r="H61" s="17">
        <v>6</v>
      </c>
      <c r="I61" s="18">
        <v>5.47</v>
      </c>
      <c r="J61" s="18">
        <v>5.07</v>
      </c>
      <c r="K61" s="19">
        <f>AVERAGE(I61:J61)</f>
        <v>5.27</v>
      </c>
      <c r="L61" s="20">
        <v>5.5</v>
      </c>
      <c r="M61" s="18">
        <v>46</v>
      </c>
      <c r="N61" s="33">
        <f>M61/10</f>
        <v>4.6</v>
      </c>
      <c r="O61" s="18">
        <v>50</v>
      </c>
      <c r="P61" s="33">
        <f>O61/10</f>
        <v>5</v>
      </c>
      <c r="Q61" s="23">
        <f>SUM(N61+P61)</f>
        <v>9.6</v>
      </c>
      <c r="R61" s="18">
        <v>3</v>
      </c>
      <c r="S61" s="18">
        <v>20</v>
      </c>
      <c r="T61" s="24">
        <v>19</v>
      </c>
      <c r="U61" s="25">
        <f>K61+L61+Q61+R61+S61+T61</f>
        <v>62.37</v>
      </c>
      <c r="V61" s="26">
        <v>2</v>
      </c>
      <c r="W61" s="26">
        <v>6</v>
      </c>
      <c r="X61" s="26">
        <v>2</v>
      </c>
      <c r="Y61" s="27">
        <f>SUM(V61:X61)</f>
        <v>10</v>
      </c>
      <c r="Z61" s="28">
        <v>16</v>
      </c>
      <c r="AA61" s="29">
        <v>29</v>
      </c>
      <c r="AB61" s="30">
        <v>5</v>
      </c>
      <c r="AC61" s="25">
        <f>AB61+AA61+Z61+Y61+U61</f>
        <v>122.37</v>
      </c>
      <c r="AD61" s="1"/>
    </row>
    <row r="62" spans="1:30" ht="15.75">
      <c r="A62" s="15">
        <f>A61+1</f>
        <v>59</v>
      </c>
      <c r="B62" s="11" t="s">
        <v>247</v>
      </c>
      <c r="C62" s="11">
        <v>3</v>
      </c>
      <c r="D62" s="16" t="s">
        <v>240</v>
      </c>
      <c r="E62" s="16" t="s">
        <v>248</v>
      </c>
      <c r="F62" s="16" t="s">
        <v>242</v>
      </c>
      <c r="G62" s="11"/>
      <c r="H62" s="17">
        <v>6</v>
      </c>
      <c r="I62" s="18">
        <v>5.53</v>
      </c>
      <c r="J62" s="18">
        <v>5</v>
      </c>
      <c r="K62" s="19">
        <f>AVERAGE(I62:J62)</f>
        <v>5.265000000000001</v>
      </c>
      <c r="L62" s="20">
        <v>4.5</v>
      </c>
      <c r="M62" s="18">
        <v>41</v>
      </c>
      <c r="N62" s="33">
        <f>M62/10</f>
        <v>4.1</v>
      </c>
      <c r="O62" s="18">
        <v>38</v>
      </c>
      <c r="P62" s="33">
        <f>O62/10</f>
        <v>3.8</v>
      </c>
      <c r="Q62" s="23">
        <f>SUM(N62+P62)</f>
        <v>7.8999999999999995</v>
      </c>
      <c r="R62" s="18">
        <v>3</v>
      </c>
      <c r="S62" s="18"/>
      <c r="T62" s="24"/>
      <c r="U62" s="25">
        <f>K62+L62+Q62+R62+S62+T62</f>
        <v>20.665</v>
      </c>
      <c r="V62" s="26">
        <v>6</v>
      </c>
      <c r="W62" s="26">
        <v>10</v>
      </c>
      <c r="X62" s="26">
        <v>10</v>
      </c>
      <c r="Y62" s="27">
        <f>SUM(V62:X62)</f>
        <v>26</v>
      </c>
      <c r="Z62" s="28">
        <v>2</v>
      </c>
      <c r="AA62" s="29"/>
      <c r="AB62" s="30"/>
      <c r="AC62" s="31">
        <f>AB62+AA62+Z62+Y62+U62</f>
        <v>48.665</v>
      </c>
      <c r="AD62" s="1"/>
    </row>
    <row r="63" spans="1:30" ht="15.75">
      <c r="A63" s="15">
        <f>A62+1</f>
        <v>60</v>
      </c>
      <c r="B63" s="11" t="s">
        <v>249</v>
      </c>
      <c r="C63" s="11">
        <v>22</v>
      </c>
      <c r="D63" s="16" t="s">
        <v>250</v>
      </c>
      <c r="E63" s="16" t="s">
        <v>251</v>
      </c>
      <c r="F63" s="16" t="s">
        <v>252</v>
      </c>
      <c r="G63" s="11" t="s">
        <v>40</v>
      </c>
      <c r="H63" s="17">
        <v>6</v>
      </c>
      <c r="I63" s="18">
        <v>5.38</v>
      </c>
      <c r="J63" s="18">
        <v>5.14</v>
      </c>
      <c r="K63" s="19">
        <f>AVERAGE(I63:J63)</f>
        <v>5.26</v>
      </c>
      <c r="L63" s="34">
        <v>5</v>
      </c>
      <c r="M63" s="18">
        <v>42</v>
      </c>
      <c r="N63" s="33">
        <f>M63/10</f>
        <v>4.2</v>
      </c>
      <c r="O63" s="18">
        <v>39</v>
      </c>
      <c r="P63" s="33">
        <f>O63/10</f>
        <v>3.9</v>
      </c>
      <c r="Q63" s="23">
        <f>SUM(N63+P63)</f>
        <v>8.1</v>
      </c>
      <c r="R63" s="18">
        <v>8</v>
      </c>
      <c r="S63" s="18">
        <v>3</v>
      </c>
      <c r="T63" s="24">
        <v>6</v>
      </c>
      <c r="U63" s="25">
        <f>K63+L63+Q63+R63+S63+T63</f>
        <v>35.36</v>
      </c>
      <c r="V63" s="26">
        <v>6</v>
      </c>
      <c r="W63" s="26">
        <v>10</v>
      </c>
      <c r="X63" s="26"/>
      <c r="Y63" s="27">
        <f>SUM(V63:X63)</f>
        <v>16</v>
      </c>
      <c r="Z63" s="28"/>
      <c r="AA63" s="29">
        <v>2</v>
      </c>
      <c r="AB63" s="30"/>
      <c r="AC63" s="31">
        <f>AB63+AA63+Z63+Y63+U63</f>
        <v>53.36</v>
      </c>
      <c r="AD63" s="1"/>
    </row>
    <row r="64" spans="1:30" ht="15.75">
      <c r="A64" s="15">
        <f>A63+1</f>
        <v>61</v>
      </c>
      <c r="B64" s="11" t="s">
        <v>253</v>
      </c>
      <c r="C64" s="11">
        <v>57</v>
      </c>
      <c r="D64" s="16" t="s">
        <v>87</v>
      </c>
      <c r="E64" s="16" t="s">
        <v>175</v>
      </c>
      <c r="F64" s="16" t="s">
        <v>89</v>
      </c>
      <c r="G64" s="16"/>
      <c r="H64" s="17">
        <v>6</v>
      </c>
      <c r="I64" s="18">
        <v>5.37</v>
      </c>
      <c r="J64" s="18">
        <v>5.14</v>
      </c>
      <c r="K64" s="19">
        <f>AVERAGE(I64:J64)</f>
        <v>5.255</v>
      </c>
      <c r="L64" s="34">
        <v>5.5</v>
      </c>
      <c r="M64" s="18">
        <v>46</v>
      </c>
      <c r="N64" s="33">
        <f>M64/10</f>
        <v>4.6</v>
      </c>
      <c r="O64" s="18">
        <v>48</v>
      </c>
      <c r="P64" s="33">
        <f>O64/10</f>
        <v>4.8</v>
      </c>
      <c r="Q64" s="23">
        <f>SUM(N64+P64)</f>
        <v>9.399999999999999</v>
      </c>
      <c r="R64" s="18"/>
      <c r="S64" s="18">
        <v>4</v>
      </c>
      <c r="T64" s="24">
        <v>14</v>
      </c>
      <c r="U64" s="25">
        <f>K64+L64+Q64+R64+S64+T64</f>
        <v>38.155</v>
      </c>
      <c r="V64" s="26">
        <v>4</v>
      </c>
      <c r="W64" s="26">
        <v>2</v>
      </c>
      <c r="X64" s="26">
        <v>6</v>
      </c>
      <c r="Y64" s="27">
        <f>SUM(V64:X64)</f>
        <v>12</v>
      </c>
      <c r="Z64" s="28">
        <v>1</v>
      </c>
      <c r="AA64" s="29"/>
      <c r="AB64" s="30"/>
      <c r="AC64" s="31">
        <f>AB64+AA64+Z64+Y64+U64</f>
        <v>51.155</v>
      </c>
      <c r="AD64" s="1"/>
    </row>
    <row r="65" spans="1:30" ht="15.75">
      <c r="A65" s="15">
        <f>A64+1</f>
        <v>62</v>
      </c>
      <c r="B65" s="11" t="s">
        <v>254</v>
      </c>
      <c r="C65" s="11">
        <v>25</v>
      </c>
      <c r="D65" s="16" t="s">
        <v>255</v>
      </c>
      <c r="E65" s="16" t="s">
        <v>256</v>
      </c>
      <c r="F65" s="16" t="s">
        <v>257</v>
      </c>
      <c r="G65" s="16"/>
      <c r="H65" s="17">
        <v>6</v>
      </c>
      <c r="I65" s="18">
        <v>5.25</v>
      </c>
      <c r="J65" s="18">
        <v>5.25</v>
      </c>
      <c r="K65" s="19">
        <f>AVERAGE(I65:J65)</f>
        <v>5.25</v>
      </c>
      <c r="L65" s="20">
        <v>5</v>
      </c>
      <c r="M65" s="18">
        <v>38</v>
      </c>
      <c r="N65" s="33">
        <f>M65/10</f>
        <v>3.8</v>
      </c>
      <c r="O65" s="18">
        <v>47</v>
      </c>
      <c r="P65" s="33">
        <f>O65/10</f>
        <v>4.7</v>
      </c>
      <c r="Q65" s="23">
        <f>SUM(N65+P65)</f>
        <v>8.5</v>
      </c>
      <c r="R65" s="18">
        <v>8</v>
      </c>
      <c r="S65" s="18">
        <v>3</v>
      </c>
      <c r="T65" s="24">
        <v>6</v>
      </c>
      <c r="U65" s="25">
        <f>K65+L65+Q65+R65+S65+T65</f>
        <v>35.75</v>
      </c>
      <c r="V65" s="26">
        <v>2</v>
      </c>
      <c r="W65" s="26"/>
      <c r="X65" s="26">
        <v>14</v>
      </c>
      <c r="Y65" s="27">
        <f>SUM(V65:X65)</f>
        <v>16</v>
      </c>
      <c r="Z65" s="28">
        <v>3</v>
      </c>
      <c r="AA65" s="29"/>
      <c r="AB65" s="30">
        <v>8</v>
      </c>
      <c r="AC65" s="31">
        <f>AB65+AA65+Z65+Y65+U65</f>
        <v>62.75</v>
      </c>
      <c r="AD65" s="1"/>
    </row>
    <row r="66" spans="1:30" ht="15.75">
      <c r="A66" s="15">
        <f>A65+1</f>
        <v>63</v>
      </c>
      <c r="B66" s="11" t="s">
        <v>258</v>
      </c>
      <c r="C66" s="11">
        <v>69</v>
      </c>
      <c r="D66" s="16" t="s">
        <v>259</v>
      </c>
      <c r="E66" s="16" t="s">
        <v>260</v>
      </c>
      <c r="F66" s="16" t="s">
        <v>261</v>
      </c>
      <c r="G66" s="16"/>
      <c r="H66" s="17">
        <v>6</v>
      </c>
      <c r="I66" s="18">
        <v>5.26</v>
      </c>
      <c r="J66" s="18">
        <v>5.2</v>
      </c>
      <c r="K66" s="19">
        <f>AVERAGE(I66:J66)</f>
        <v>5.23</v>
      </c>
      <c r="L66" s="20">
        <v>6</v>
      </c>
      <c r="M66" s="18">
        <v>39</v>
      </c>
      <c r="N66" s="33">
        <f>M66/10</f>
        <v>3.9</v>
      </c>
      <c r="O66" s="18">
        <v>41</v>
      </c>
      <c r="P66" s="33">
        <f>O66/10</f>
        <v>4.1</v>
      </c>
      <c r="Q66" s="23">
        <f>SUM(N66+P66)</f>
        <v>8</v>
      </c>
      <c r="R66" s="18"/>
      <c r="S66" s="18"/>
      <c r="T66" s="24"/>
      <c r="U66" s="25">
        <f>K66+L66+Q66+R66+S66+T66</f>
        <v>19.23</v>
      </c>
      <c r="V66" s="26">
        <v>2</v>
      </c>
      <c r="W66" s="26"/>
      <c r="X66" s="26">
        <v>7</v>
      </c>
      <c r="Y66" s="27">
        <f>SUM(V66:X66)</f>
        <v>9</v>
      </c>
      <c r="Z66" s="28">
        <v>6</v>
      </c>
      <c r="AA66" s="29"/>
      <c r="AB66" s="30"/>
      <c r="AC66" s="31">
        <f>AB66+AA66+Z66+Y66+U66</f>
        <v>34.230000000000004</v>
      </c>
      <c r="AD66" s="1"/>
    </row>
    <row r="67" spans="1:30" ht="15.75">
      <c r="A67" s="15">
        <f>A66+1</f>
        <v>64</v>
      </c>
      <c r="B67" s="11" t="s">
        <v>262</v>
      </c>
      <c r="C67" s="11">
        <v>24</v>
      </c>
      <c r="D67" s="16" t="s">
        <v>263</v>
      </c>
      <c r="E67" s="16" t="s">
        <v>264</v>
      </c>
      <c r="F67" s="16" t="s">
        <v>265</v>
      </c>
      <c r="G67" s="11"/>
      <c r="H67" s="17">
        <v>6</v>
      </c>
      <c r="I67" s="18">
        <v>5.3</v>
      </c>
      <c r="J67" s="18">
        <v>5.14</v>
      </c>
      <c r="K67" s="19">
        <f>AVERAGE(I67:J67)</f>
        <v>5.22</v>
      </c>
      <c r="L67" s="34">
        <v>6</v>
      </c>
      <c r="M67" s="18">
        <v>44</v>
      </c>
      <c r="N67" s="33">
        <f>M67/10</f>
        <v>4.4</v>
      </c>
      <c r="O67" s="18">
        <v>50</v>
      </c>
      <c r="P67" s="33">
        <f>O67/10</f>
        <v>5</v>
      </c>
      <c r="Q67" s="23">
        <f>SUM(N67+P67)</f>
        <v>9.4</v>
      </c>
      <c r="R67" s="18">
        <v>7</v>
      </c>
      <c r="S67" s="18">
        <v>5</v>
      </c>
      <c r="T67" s="24">
        <v>3</v>
      </c>
      <c r="U67" s="25">
        <f>K67+L67+Q67+R67+S67+T67</f>
        <v>35.62</v>
      </c>
      <c r="V67" s="26">
        <v>2</v>
      </c>
      <c r="W67" s="26">
        <v>4</v>
      </c>
      <c r="X67" s="26">
        <v>8</v>
      </c>
      <c r="Y67" s="27">
        <f>SUM(V67:X67)</f>
        <v>14</v>
      </c>
      <c r="Z67" s="28">
        <v>1</v>
      </c>
      <c r="AA67" s="29">
        <v>14</v>
      </c>
      <c r="AB67" s="30">
        <v>8</v>
      </c>
      <c r="AC67" s="31">
        <f>AB67+AA67+Z67+Y67+U67</f>
        <v>72.62</v>
      </c>
      <c r="AD67" s="1"/>
    </row>
    <row r="68" spans="1:30" ht="15.75">
      <c r="A68" s="15">
        <f>A67+1</f>
        <v>65</v>
      </c>
      <c r="B68" s="11" t="s">
        <v>266</v>
      </c>
      <c r="C68" s="11">
        <v>61</v>
      </c>
      <c r="D68" s="16" t="s">
        <v>250</v>
      </c>
      <c r="E68" s="16" t="s">
        <v>267</v>
      </c>
      <c r="F68" s="16" t="s">
        <v>252</v>
      </c>
      <c r="G68" s="11" t="s">
        <v>40</v>
      </c>
      <c r="H68" s="17">
        <v>6</v>
      </c>
      <c r="I68" s="18">
        <v>5.38</v>
      </c>
      <c r="J68" s="18">
        <v>5.06</v>
      </c>
      <c r="K68" s="19">
        <f>AVERAGE(I68:J68)</f>
        <v>5.22</v>
      </c>
      <c r="L68" s="34">
        <v>5</v>
      </c>
      <c r="M68" s="18">
        <v>39</v>
      </c>
      <c r="N68" s="33">
        <f>M68/10</f>
        <v>3.9</v>
      </c>
      <c r="O68" s="18">
        <v>50</v>
      </c>
      <c r="P68" s="33">
        <f>O68/10</f>
        <v>5</v>
      </c>
      <c r="Q68" s="23">
        <f>SUM(N68+P68)</f>
        <v>8.9</v>
      </c>
      <c r="R68" s="18">
        <v>5</v>
      </c>
      <c r="S68" s="18">
        <v>10</v>
      </c>
      <c r="T68" s="24">
        <v>25</v>
      </c>
      <c r="U68" s="25">
        <f>K68+L68+Q68+R68+S68+T68</f>
        <v>59.12</v>
      </c>
      <c r="V68" s="26">
        <v>3</v>
      </c>
      <c r="W68" s="26">
        <v>2</v>
      </c>
      <c r="X68" s="26"/>
      <c r="Y68" s="27">
        <f>SUM(V68:X68)</f>
        <v>5</v>
      </c>
      <c r="Z68" s="28"/>
      <c r="AA68" s="29"/>
      <c r="AB68" s="30"/>
      <c r="AC68" s="31">
        <f>AB68+AA68+Z68+Y68+U68</f>
        <v>64.12</v>
      </c>
      <c r="AD68" s="1"/>
    </row>
    <row r="69" spans="1:30" ht="15.75">
      <c r="A69" s="15">
        <f>A68+1</f>
        <v>66</v>
      </c>
      <c r="B69" s="11" t="s">
        <v>268</v>
      </c>
      <c r="C69" s="11">
        <v>17</v>
      </c>
      <c r="D69" s="16" t="s">
        <v>269</v>
      </c>
      <c r="E69" s="16" t="s">
        <v>270</v>
      </c>
      <c r="F69" s="16" t="s">
        <v>271</v>
      </c>
      <c r="G69" s="11" t="s">
        <v>40</v>
      </c>
      <c r="H69" s="17">
        <v>6</v>
      </c>
      <c r="I69" s="18">
        <v>5.33</v>
      </c>
      <c r="J69" s="18">
        <v>5.08</v>
      </c>
      <c r="K69" s="19">
        <f>AVERAGE(I69:J69)</f>
        <v>5.205</v>
      </c>
      <c r="L69" s="20">
        <v>5</v>
      </c>
      <c r="M69" s="18">
        <v>40</v>
      </c>
      <c r="N69" s="33">
        <f>M69/10</f>
        <v>4</v>
      </c>
      <c r="O69" s="18">
        <v>49</v>
      </c>
      <c r="P69" s="33">
        <f>O69/10</f>
        <v>4.9</v>
      </c>
      <c r="Q69" s="23">
        <f>SUM(N69+P69)</f>
        <v>8.9</v>
      </c>
      <c r="R69" s="18"/>
      <c r="S69" s="18"/>
      <c r="T69" s="24">
        <v>5</v>
      </c>
      <c r="U69" s="25">
        <f>K69+L69+Q69+R69+S69+T69</f>
        <v>24.105</v>
      </c>
      <c r="V69" s="26">
        <v>1</v>
      </c>
      <c r="W69" s="26"/>
      <c r="X69" s="26"/>
      <c r="Y69" s="27">
        <f>SUM(V69:X69)</f>
        <v>1</v>
      </c>
      <c r="Z69" s="28"/>
      <c r="AA69" s="29">
        <v>4</v>
      </c>
      <c r="AB69" s="30">
        <v>2</v>
      </c>
      <c r="AC69" s="31">
        <f>AB69+AA69+Z69+Y69+U69</f>
        <v>31.105</v>
      </c>
      <c r="AD69" s="1"/>
    </row>
    <row r="70" spans="1:30" ht="15.75">
      <c r="A70" s="15">
        <f>A69+1</f>
        <v>67</v>
      </c>
      <c r="B70" s="11" t="s">
        <v>272</v>
      </c>
      <c r="C70" s="11">
        <v>27</v>
      </c>
      <c r="D70" s="16" t="s">
        <v>156</v>
      </c>
      <c r="E70" s="16" t="s">
        <v>273</v>
      </c>
      <c r="F70" s="16" t="s">
        <v>158</v>
      </c>
      <c r="G70" s="16" t="s">
        <v>49</v>
      </c>
      <c r="H70" s="17">
        <v>6</v>
      </c>
      <c r="I70" s="18">
        <v>5.26</v>
      </c>
      <c r="J70" s="18">
        <v>5.08</v>
      </c>
      <c r="K70" s="19">
        <f>AVERAGE(I70:J70)</f>
        <v>5.17</v>
      </c>
      <c r="L70" s="20">
        <v>5</v>
      </c>
      <c r="M70" s="18">
        <v>46</v>
      </c>
      <c r="N70" s="33">
        <f>M70/10</f>
        <v>4.6</v>
      </c>
      <c r="O70" s="18">
        <v>41</v>
      </c>
      <c r="P70" s="33">
        <f>O70/10</f>
        <v>4.1</v>
      </c>
      <c r="Q70" s="23">
        <f>SUM(N70+P70)</f>
        <v>8.7</v>
      </c>
      <c r="R70" s="18">
        <v>8</v>
      </c>
      <c r="S70" s="18">
        <v>1</v>
      </c>
      <c r="T70" s="24"/>
      <c r="U70" s="25">
        <f>K70+L70+Q70+R70+S70+T70</f>
        <v>27.869999999999997</v>
      </c>
      <c r="V70" s="26"/>
      <c r="W70" s="26"/>
      <c r="X70" s="26"/>
      <c r="Y70" s="27">
        <f>SUM(V70:X70)</f>
        <v>0</v>
      </c>
      <c r="Z70" s="28"/>
      <c r="AA70" s="29">
        <v>6</v>
      </c>
      <c r="AB70" s="30"/>
      <c r="AC70" s="31">
        <f>AB70+AA70+Z70+Y70+U70</f>
        <v>33.87</v>
      </c>
      <c r="AD70" s="1"/>
    </row>
    <row r="71" spans="1:30" ht="15.75">
      <c r="A71" s="15">
        <f>A70+1</f>
        <v>68</v>
      </c>
      <c r="B71" s="11" t="s">
        <v>274</v>
      </c>
      <c r="C71" s="11">
        <v>30</v>
      </c>
      <c r="D71" s="16" t="s">
        <v>275</v>
      </c>
      <c r="E71" s="16" t="s">
        <v>276</v>
      </c>
      <c r="F71" s="16" t="s">
        <v>277</v>
      </c>
      <c r="G71" s="11" t="s">
        <v>40</v>
      </c>
      <c r="H71" s="17">
        <v>6</v>
      </c>
      <c r="I71" s="18">
        <v>5.42</v>
      </c>
      <c r="J71" s="18">
        <v>4.92</v>
      </c>
      <c r="K71" s="19">
        <f>AVERAGE(I71:J71)</f>
        <v>5.17</v>
      </c>
      <c r="L71" s="20">
        <v>5</v>
      </c>
      <c r="M71" s="18">
        <v>48</v>
      </c>
      <c r="N71" s="33">
        <f>M71/10</f>
        <v>4.8</v>
      </c>
      <c r="O71" s="18">
        <v>43</v>
      </c>
      <c r="P71" s="33">
        <f>O71/10</f>
        <v>4.3</v>
      </c>
      <c r="Q71" s="23">
        <f>SUM(N71+P71)</f>
        <v>9.1</v>
      </c>
      <c r="R71" s="18"/>
      <c r="S71" s="18">
        <v>5</v>
      </c>
      <c r="T71" s="24"/>
      <c r="U71" s="25">
        <f>K71+L71+Q71+R71+S71+T71</f>
        <v>24.27</v>
      </c>
      <c r="V71" s="26">
        <v>6</v>
      </c>
      <c r="W71" s="26">
        <v>10</v>
      </c>
      <c r="X71" s="26">
        <v>9</v>
      </c>
      <c r="Y71" s="27">
        <f>SUM(V71:X71)</f>
        <v>25</v>
      </c>
      <c r="Z71" s="28">
        <v>2</v>
      </c>
      <c r="AA71" s="29"/>
      <c r="AB71" s="30"/>
      <c r="AC71" s="31">
        <f>AB71+AA71+Z71+Y71+U71</f>
        <v>51.269999999999996</v>
      </c>
      <c r="AD71" s="1"/>
    </row>
    <row r="72" spans="1:30" ht="15.75">
      <c r="A72" s="15">
        <f>A71+1</f>
        <v>69</v>
      </c>
      <c r="B72" s="11" t="s">
        <v>278</v>
      </c>
      <c r="C72" s="11">
        <v>42</v>
      </c>
      <c r="D72" s="16" t="s">
        <v>279</v>
      </c>
      <c r="E72" s="16" t="s">
        <v>280</v>
      </c>
      <c r="F72" s="16" t="s">
        <v>281</v>
      </c>
      <c r="G72" s="11" t="s">
        <v>40</v>
      </c>
      <c r="H72" s="17">
        <v>6</v>
      </c>
      <c r="I72" s="18">
        <v>5.26</v>
      </c>
      <c r="J72" s="18">
        <v>5</v>
      </c>
      <c r="K72" s="19">
        <f>AVERAGE(I72:J72)</f>
        <v>5.13</v>
      </c>
      <c r="L72" s="20">
        <v>4</v>
      </c>
      <c r="M72" s="18">
        <v>43</v>
      </c>
      <c r="N72" s="33">
        <f>M72/10</f>
        <v>4.3</v>
      </c>
      <c r="O72" s="18">
        <v>43</v>
      </c>
      <c r="P72" s="33">
        <f>O72/10</f>
        <v>4.3</v>
      </c>
      <c r="Q72" s="23">
        <f>SUM(N72+P72)</f>
        <v>8.6</v>
      </c>
      <c r="R72" s="18">
        <v>4</v>
      </c>
      <c r="S72" s="18">
        <v>1</v>
      </c>
      <c r="T72" s="24">
        <v>1</v>
      </c>
      <c r="U72" s="25">
        <f>K72+L72+Q72+R72+S72+T72</f>
        <v>23.729999999999997</v>
      </c>
      <c r="V72" s="26">
        <v>6</v>
      </c>
      <c r="W72" s="26"/>
      <c r="X72" s="26">
        <v>2</v>
      </c>
      <c r="Y72" s="27">
        <f>SUM(V72:X72)</f>
        <v>8</v>
      </c>
      <c r="Z72" s="28">
        <v>1</v>
      </c>
      <c r="AA72" s="29">
        <v>1</v>
      </c>
      <c r="AB72" s="30"/>
      <c r="AC72" s="31">
        <f>AB72+AA72+Z72+Y72+U72</f>
        <v>33.73</v>
      </c>
      <c r="AD72" s="1"/>
    </row>
    <row r="73" spans="1:30" ht="15.75">
      <c r="A73" s="15">
        <f>A72+1</f>
        <v>70</v>
      </c>
      <c r="B73" s="11" t="s">
        <v>282</v>
      </c>
      <c r="C73" s="11">
        <v>48</v>
      </c>
      <c r="D73" s="16" t="s">
        <v>100</v>
      </c>
      <c r="E73" s="16" t="s">
        <v>283</v>
      </c>
      <c r="F73" s="16" t="s">
        <v>102</v>
      </c>
      <c r="G73" s="16"/>
      <c r="H73" s="17">
        <v>6</v>
      </c>
      <c r="I73" s="18">
        <v>5.06</v>
      </c>
      <c r="J73" s="18">
        <v>5.14</v>
      </c>
      <c r="K73" s="19">
        <f>AVERAGE(I73:J73)</f>
        <v>5.1</v>
      </c>
      <c r="L73" s="20">
        <v>6</v>
      </c>
      <c r="M73" s="18">
        <v>46</v>
      </c>
      <c r="N73" s="33">
        <f>M73/10</f>
        <v>4.6</v>
      </c>
      <c r="O73" s="18">
        <v>50</v>
      </c>
      <c r="P73" s="33">
        <f>O73/10</f>
        <v>5</v>
      </c>
      <c r="Q73" s="23">
        <f>SUM(N73+P73)</f>
        <v>9.6</v>
      </c>
      <c r="R73" s="18"/>
      <c r="S73" s="18">
        <v>11</v>
      </c>
      <c r="T73" s="24">
        <v>50</v>
      </c>
      <c r="U73" s="25">
        <f>K73+L73+Q73+R73+S73+T73</f>
        <v>81.7</v>
      </c>
      <c r="V73" s="26">
        <v>4</v>
      </c>
      <c r="W73" s="26">
        <v>3</v>
      </c>
      <c r="X73" s="26">
        <v>10</v>
      </c>
      <c r="Y73" s="27">
        <f>SUM(V73:X73)</f>
        <v>17</v>
      </c>
      <c r="Z73" s="28">
        <v>2</v>
      </c>
      <c r="AA73" s="29">
        <v>2</v>
      </c>
      <c r="AB73" s="30">
        <v>10</v>
      </c>
      <c r="AC73" s="25">
        <f>AB73+AA73+Z73+Y73+U73</f>
        <v>112.7</v>
      </c>
      <c r="AD73" s="1"/>
    </row>
    <row r="74" spans="1:30" ht="15.75">
      <c r="A74" s="15">
        <f>A73+1</f>
        <v>71</v>
      </c>
      <c r="B74" s="11" t="s">
        <v>284</v>
      </c>
      <c r="C74" s="11">
        <v>52</v>
      </c>
      <c r="D74" s="16" t="s">
        <v>215</v>
      </c>
      <c r="E74" s="16" t="s">
        <v>285</v>
      </c>
      <c r="F74" s="16" t="s">
        <v>217</v>
      </c>
      <c r="G74" s="16" t="s">
        <v>49</v>
      </c>
      <c r="H74" s="17">
        <v>6</v>
      </c>
      <c r="I74" s="18">
        <v>5.13</v>
      </c>
      <c r="J74" s="18">
        <v>5</v>
      </c>
      <c r="K74" s="19">
        <f>AVERAGE(I74:J74)</f>
        <v>5.0649999999999995</v>
      </c>
      <c r="L74" s="20">
        <v>5.5</v>
      </c>
      <c r="M74" s="18">
        <v>39</v>
      </c>
      <c r="N74" s="33">
        <f>M74/10</f>
        <v>3.9</v>
      </c>
      <c r="O74" s="18">
        <v>50</v>
      </c>
      <c r="P74" s="33">
        <f>O74/10</f>
        <v>5</v>
      </c>
      <c r="Q74" s="23">
        <f>SUM(N74+P74)</f>
        <v>8.9</v>
      </c>
      <c r="R74" s="18">
        <v>1</v>
      </c>
      <c r="S74" s="18">
        <v>2</v>
      </c>
      <c r="T74" s="24">
        <v>29</v>
      </c>
      <c r="U74" s="25">
        <f>K74+L74+Q74+R74+S74+T74</f>
        <v>51.465</v>
      </c>
      <c r="V74" s="26">
        <v>7</v>
      </c>
      <c r="W74" s="26">
        <v>2</v>
      </c>
      <c r="X74" s="26">
        <v>12</v>
      </c>
      <c r="Y74" s="27">
        <f>SUM(V74:X74)</f>
        <v>21</v>
      </c>
      <c r="Z74" s="28">
        <v>6</v>
      </c>
      <c r="AA74" s="29">
        <v>5</v>
      </c>
      <c r="AB74" s="30">
        <v>9</v>
      </c>
      <c r="AC74" s="25">
        <f>AB74+AA74+Z74+Y74+U74</f>
        <v>92.465</v>
      </c>
      <c r="AD74" s="1"/>
    </row>
    <row r="75" spans="1:30" ht="15.75">
      <c r="A75" s="15">
        <f>A74+1</f>
        <v>72</v>
      </c>
      <c r="B75" s="11" t="s">
        <v>286</v>
      </c>
      <c r="C75" s="11">
        <v>43</v>
      </c>
      <c r="D75" s="16" t="s">
        <v>287</v>
      </c>
      <c r="E75" s="16" t="s">
        <v>288</v>
      </c>
      <c r="F75" s="16" t="s">
        <v>289</v>
      </c>
      <c r="G75" s="16"/>
      <c r="H75" s="17">
        <v>6</v>
      </c>
      <c r="I75" s="18">
        <v>5.08</v>
      </c>
      <c r="J75" s="18">
        <v>5</v>
      </c>
      <c r="K75" s="19">
        <f>AVERAGE(I75:J75)</f>
        <v>5.04</v>
      </c>
      <c r="L75" s="20">
        <v>6</v>
      </c>
      <c r="M75" s="18">
        <v>40</v>
      </c>
      <c r="N75" s="33">
        <f>M75/10</f>
        <v>4</v>
      </c>
      <c r="O75" s="18">
        <v>47</v>
      </c>
      <c r="P75" s="33">
        <f>O75/10</f>
        <v>4.7</v>
      </c>
      <c r="Q75" s="23">
        <f>SUM(N75+P75)</f>
        <v>8.7</v>
      </c>
      <c r="R75" s="18"/>
      <c r="S75" s="18">
        <v>2</v>
      </c>
      <c r="T75" s="24"/>
      <c r="U75" s="25">
        <f>K75+L75+Q75+R75+S75+T75</f>
        <v>21.74</v>
      </c>
      <c r="V75" s="26">
        <v>1</v>
      </c>
      <c r="W75" s="26">
        <v>4</v>
      </c>
      <c r="X75" s="26">
        <v>10</v>
      </c>
      <c r="Y75" s="27">
        <f>SUM(V75:X75)</f>
        <v>15</v>
      </c>
      <c r="Z75" s="28"/>
      <c r="AA75" s="29"/>
      <c r="AB75" s="30">
        <v>8</v>
      </c>
      <c r="AC75" s="31">
        <f>AB75+AA75+Z75+Y75+U75</f>
        <v>44.739999999999995</v>
      </c>
      <c r="AD75" s="1"/>
    </row>
    <row r="76" spans="1:30" ht="15.75">
      <c r="A76" s="15">
        <f>A75+1</f>
        <v>73</v>
      </c>
      <c r="B76" s="11" t="s">
        <v>290</v>
      </c>
      <c r="C76" s="11">
        <v>63</v>
      </c>
      <c r="D76" s="16" t="s">
        <v>291</v>
      </c>
      <c r="E76" s="16" t="s">
        <v>292</v>
      </c>
      <c r="F76" s="16" t="s">
        <v>293</v>
      </c>
      <c r="G76" s="11" t="s">
        <v>40</v>
      </c>
      <c r="H76" s="17">
        <v>6</v>
      </c>
      <c r="I76" s="18">
        <v>5.3</v>
      </c>
      <c r="J76" s="18">
        <v>4.78</v>
      </c>
      <c r="K76" s="19">
        <f>AVERAGE(I76:J76)</f>
        <v>5.04</v>
      </c>
      <c r="L76" s="20">
        <v>5.5</v>
      </c>
      <c r="M76" s="18">
        <v>40</v>
      </c>
      <c r="N76" s="33">
        <f>M76/10</f>
        <v>4</v>
      </c>
      <c r="O76" s="18">
        <v>35</v>
      </c>
      <c r="P76" s="33">
        <f>O76/10</f>
        <v>3.5</v>
      </c>
      <c r="Q76" s="23">
        <f>SUM(N76+P76)</f>
        <v>7.5</v>
      </c>
      <c r="R76" s="18"/>
      <c r="S76" s="18">
        <v>1</v>
      </c>
      <c r="T76" s="24"/>
      <c r="U76" s="25">
        <f>K76+L76+Q76+R76+S76+T76</f>
        <v>19.04</v>
      </c>
      <c r="V76" s="26">
        <v>6</v>
      </c>
      <c r="W76" s="26"/>
      <c r="X76" s="26">
        <v>12</v>
      </c>
      <c r="Y76" s="27">
        <f>SUM(V76:X76)</f>
        <v>18</v>
      </c>
      <c r="Z76" s="28">
        <v>4</v>
      </c>
      <c r="AA76" s="29">
        <v>30</v>
      </c>
      <c r="AB76" s="30"/>
      <c r="AC76" s="31">
        <f>AB76+AA76+Z76+Y76+U76</f>
        <v>71.03999999999999</v>
      </c>
      <c r="AD76" s="1"/>
    </row>
    <row r="77" spans="1:30" ht="15.75">
      <c r="A77" s="15">
        <f>A76+1</f>
        <v>74</v>
      </c>
      <c r="B77" s="11" t="s">
        <v>294</v>
      </c>
      <c r="C77" s="11">
        <v>8</v>
      </c>
      <c r="D77" s="16" t="s">
        <v>291</v>
      </c>
      <c r="E77" s="16" t="s">
        <v>295</v>
      </c>
      <c r="F77" s="16" t="s">
        <v>296</v>
      </c>
      <c r="G77" s="11" t="s">
        <v>40</v>
      </c>
      <c r="H77" s="17">
        <v>6</v>
      </c>
      <c r="I77" s="18">
        <v>5.19</v>
      </c>
      <c r="J77" s="18">
        <v>4.87</v>
      </c>
      <c r="K77" s="19">
        <f>AVERAGE(I77:J77)</f>
        <v>5.03</v>
      </c>
      <c r="L77" s="20">
        <v>5.5</v>
      </c>
      <c r="M77" s="18">
        <v>42</v>
      </c>
      <c r="N77" s="33">
        <f>M77/10</f>
        <v>4.2</v>
      </c>
      <c r="O77" s="18">
        <v>49</v>
      </c>
      <c r="P77" s="33">
        <f>O77/10</f>
        <v>4.9</v>
      </c>
      <c r="Q77" s="23">
        <f>SUM(N77+P77)</f>
        <v>9.100000000000001</v>
      </c>
      <c r="R77" s="18"/>
      <c r="S77" s="18">
        <v>12</v>
      </c>
      <c r="T77" s="24">
        <v>5</v>
      </c>
      <c r="U77" s="25">
        <f>K77+L77+Q77+R77+S77+T77</f>
        <v>36.63</v>
      </c>
      <c r="V77" s="26">
        <v>2</v>
      </c>
      <c r="W77" s="26">
        <v>5</v>
      </c>
      <c r="X77" s="26">
        <v>2</v>
      </c>
      <c r="Y77" s="27">
        <f>SUM(V77:X77)</f>
        <v>9</v>
      </c>
      <c r="Z77" s="28">
        <v>3</v>
      </c>
      <c r="AA77" s="29"/>
      <c r="AB77" s="30">
        <v>17</v>
      </c>
      <c r="AC77" s="31">
        <f>AB77+AA77+Z77+Y77+U77</f>
        <v>65.63</v>
      </c>
      <c r="AD77" s="1"/>
    </row>
    <row r="78" spans="1:30" ht="15.75">
      <c r="A78" s="15">
        <f>A77+1</f>
        <v>75</v>
      </c>
      <c r="B78" s="11" t="s">
        <v>297</v>
      </c>
      <c r="C78" s="11">
        <v>28</v>
      </c>
      <c r="D78" s="16" t="s">
        <v>298</v>
      </c>
      <c r="E78" s="16" t="s">
        <v>299</v>
      </c>
      <c r="F78" s="16" t="s">
        <v>300</v>
      </c>
      <c r="G78" s="11"/>
      <c r="H78" s="17">
        <v>6</v>
      </c>
      <c r="I78" s="18">
        <v>5.07</v>
      </c>
      <c r="J78" s="18">
        <v>4.76</v>
      </c>
      <c r="K78" s="19">
        <f>AVERAGE(I78:J78)</f>
        <v>4.915</v>
      </c>
      <c r="L78" s="20">
        <v>6</v>
      </c>
      <c r="M78" s="18">
        <v>44</v>
      </c>
      <c r="N78" s="33">
        <f>M78/10</f>
        <v>4.4</v>
      </c>
      <c r="O78" s="18">
        <v>49</v>
      </c>
      <c r="P78" s="33">
        <f>O78/10</f>
        <v>4.9</v>
      </c>
      <c r="Q78" s="23">
        <f>SUM(N78+P78)</f>
        <v>9.3</v>
      </c>
      <c r="R78" s="18">
        <v>4</v>
      </c>
      <c r="S78" s="18">
        <v>3</v>
      </c>
      <c r="T78" s="24">
        <v>17</v>
      </c>
      <c r="U78" s="25">
        <f>K78+L78+Q78+R78+S78+T78</f>
        <v>44.215</v>
      </c>
      <c r="V78" s="26">
        <v>2</v>
      </c>
      <c r="W78" s="26">
        <v>2</v>
      </c>
      <c r="X78" s="26">
        <v>3</v>
      </c>
      <c r="Y78" s="27">
        <f>SUM(V78:X78)</f>
        <v>7</v>
      </c>
      <c r="Z78" s="28">
        <v>21</v>
      </c>
      <c r="AA78" s="29"/>
      <c r="AB78" s="30">
        <v>6</v>
      </c>
      <c r="AC78" s="31">
        <f>AB78+AA78+Z78+Y78+U78</f>
        <v>78.215</v>
      </c>
      <c r="AD78" s="1"/>
    </row>
    <row r="79" spans="1:30" ht="15.75">
      <c r="A79" s="15">
        <f>A78+1</f>
        <v>76</v>
      </c>
      <c r="B79" s="11"/>
      <c r="C79" s="11"/>
      <c r="D79" s="16"/>
      <c r="E79" s="16"/>
      <c r="F79" s="16"/>
      <c r="G79" s="16"/>
      <c r="H79" s="17"/>
      <c r="I79" s="18"/>
      <c r="J79" s="18"/>
      <c r="K79" s="19"/>
      <c r="L79" s="20"/>
      <c r="M79" s="18"/>
      <c r="N79" s="33"/>
      <c r="O79" s="18"/>
      <c r="P79" s="33"/>
      <c r="Q79" s="23"/>
      <c r="R79" s="18"/>
      <c r="S79" s="18"/>
      <c r="T79" s="24"/>
      <c r="U79" s="25"/>
      <c r="V79" s="26"/>
      <c r="W79" s="26"/>
      <c r="X79" s="26"/>
      <c r="Y79" s="27"/>
      <c r="Z79" s="28"/>
      <c r="AA79" s="29"/>
      <c r="AB79" s="30"/>
      <c r="AC79" s="31"/>
      <c r="AD79" s="1"/>
    </row>
    <row r="80" spans="1:30" ht="15.75">
      <c r="A80" s="15">
        <f>A79+1</f>
        <v>77</v>
      </c>
      <c r="B80" s="11" t="s">
        <v>301</v>
      </c>
      <c r="C80" s="11"/>
      <c r="D80" s="16" t="s">
        <v>302</v>
      </c>
      <c r="E80" s="16" t="s">
        <v>303</v>
      </c>
      <c r="F80" s="16" t="s">
        <v>304</v>
      </c>
      <c r="G80" s="11" t="s">
        <v>40</v>
      </c>
      <c r="H80" s="17"/>
      <c r="I80" s="18"/>
      <c r="J80" s="18"/>
      <c r="K80" s="19"/>
      <c r="L80" s="20"/>
      <c r="M80" s="18"/>
      <c r="N80" s="33"/>
      <c r="O80" s="18"/>
      <c r="P80" s="33"/>
      <c r="Q80" s="23"/>
      <c r="R80" s="18"/>
      <c r="S80" s="18"/>
      <c r="T80" s="24"/>
      <c r="U80" s="25"/>
      <c r="V80" s="26"/>
      <c r="W80" s="26"/>
      <c r="X80" s="26"/>
      <c r="Y80" s="27"/>
      <c r="Z80" s="28"/>
      <c r="AA80" s="29"/>
      <c r="AB80" s="30"/>
      <c r="AC80" s="31"/>
      <c r="AD80" s="1"/>
    </row>
    <row r="81" spans="1:30" ht="15.75">
      <c r="A81" s="15">
        <f>A80+1</f>
        <v>78</v>
      </c>
      <c r="B81" s="11"/>
      <c r="C81" s="11"/>
      <c r="D81" s="16"/>
      <c r="E81" s="16"/>
      <c r="F81" s="16"/>
      <c r="G81" s="16"/>
      <c r="H81" s="17"/>
      <c r="I81" s="18"/>
      <c r="J81" s="18"/>
      <c r="K81" s="19"/>
      <c r="L81" s="20"/>
      <c r="M81" s="18"/>
      <c r="N81" s="33"/>
      <c r="O81" s="18"/>
      <c r="P81" s="33"/>
      <c r="Q81" s="23"/>
      <c r="R81" s="18"/>
      <c r="S81" s="18"/>
      <c r="T81" s="24"/>
      <c r="U81" s="25"/>
      <c r="V81" s="26"/>
      <c r="W81" s="26"/>
      <c r="X81" s="26"/>
      <c r="Y81" s="27"/>
      <c r="Z81" s="28"/>
      <c r="AA81" s="29"/>
      <c r="AB81" s="30"/>
      <c r="AC81" s="31"/>
      <c r="AD81" s="1"/>
    </row>
    <row r="82" spans="1:30" ht="15.75">
      <c r="A82" s="15">
        <f>A81+1</f>
        <v>79</v>
      </c>
      <c r="B82" s="11"/>
      <c r="C82" s="11"/>
      <c r="D82" s="16"/>
      <c r="E82" s="16"/>
      <c r="F82" s="16"/>
      <c r="G82" s="16"/>
      <c r="H82" s="17"/>
      <c r="I82" s="18"/>
      <c r="J82" s="18"/>
      <c r="K82" s="19"/>
      <c r="L82" s="20"/>
      <c r="M82" s="18"/>
      <c r="N82" s="33"/>
      <c r="O82" s="18"/>
      <c r="P82" s="33"/>
      <c r="Q82" s="23"/>
      <c r="R82" s="18"/>
      <c r="S82" s="18"/>
      <c r="T82" s="24"/>
      <c r="U82" s="25"/>
      <c r="V82" s="26"/>
      <c r="W82" s="26"/>
      <c r="X82" s="26"/>
      <c r="Y82" s="27"/>
      <c r="Z82" s="28"/>
      <c r="AA82" s="29"/>
      <c r="AB82" s="30"/>
      <c r="AC82" s="31"/>
      <c r="AD82" s="1"/>
    </row>
    <row r="83" spans="1:30" ht="15.75">
      <c r="A83" s="15">
        <f>A82+1</f>
        <v>80</v>
      </c>
      <c r="B83" s="11"/>
      <c r="C83" s="11"/>
      <c r="D83" s="16"/>
      <c r="E83" s="16"/>
      <c r="F83" s="16"/>
      <c r="G83" s="16"/>
      <c r="H83" s="17"/>
      <c r="I83" s="18"/>
      <c r="J83" s="18"/>
      <c r="K83" s="19"/>
      <c r="L83" s="20"/>
      <c r="M83" s="18"/>
      <c r="N83" s="33"/>
      <c r="O83" s="18"/>
      <c r="P83" s="33"/>
      <c r="Q83" s="23"/>
      <c r="R83" s="18"/>
      <c r="S83" s="18"/>
      <c r="T83" s="24"/>
      <c r="U83" s="25"/>
      <c r="V83" s="26"/>
      <c r="W83" s="26"/>
      <c r="X83" s="26"/>
      <c r="Y83" s="27"/>
      <c r="Z83" s="28"/>
      <c r="AA83" s="29"/>
      <c r="AB83" s="30"/>
      <c r="AC83" s="31"/>
      <c r="AD83" s="1"/>
    </row>
    <row r="84" spans="1:30" ht="12.75">
      <c r="A84" s="36"/>
      <c r="B84" s="1"/>
      <c r="C84" s="1"/>
      <c r="D84" s="1"/>
      <c r="E84" s="1"/>
      <c r="F84" s="1"/>
      <c r="G84" s="1"/>
      <c r="H84" s="1"/>
      <c r="I84" s="1"/>
      <c r="J84" s="1"/>
      <c r="K84" s="37"/>
      <c r="L84" s="36"/>
      <c r="M84" s="1"/>
      <c r="N84" s="36"/>
      <c r="O84" s="1"/>
      <c r="P84" s="1"/>
      <c r="Q84" s="36"/>
      <c r="R84" s="1"/>
      <c r="S84" s="1"/>
      <c r="T84" s="1"/>
      <c r="U84" s="38"/>
      <c r="V84" s="1"/>
      <c r="W84" s="1"/>
      <c r="X84" s="1"/>
      <c r="Y84" s="39"/>
      <c r="Z84" s="39"/>
      <c r="AA84" s="39"/>
      <c r="AB84" s="40"/>
      <c r="AC84" s="37"/>
      <c r="AD84" s="1"/>
    </row>
    <row r="87" ht="12.75">
      <c r="A87" s="80" t="s">
        <v>305</v>
      </c>
    </row>
  </sheetData>
  <mergeCells count="16">
    <mergeCell ref="AB1:AB3"/>
    <mergeCell ref="AC1:AC3"/>
    <mergeCell ref="H2:H3"/>
    <mergeCell ref="I2:K2"/>
    <mergeCell ref="L2:L3"/>
    <mergeCell ref="M2:P2"/>
    <mergeCell ref="Q2:Q3"/>
    <mergeCell ref="R2:S2"/>
    <mergeCell ref="X1:X3"/>
    <mergeCell ref="Y1:Y3"/>
    <mergeCell ref="Z1:Z3"/>
    <mergeCell ref="AA1:AA3"/>
    <mergeCell ref="A1:E2"/>
    <mergeCell ref="G1:S1"/>
    <mergeCell ref="T1:T3"/>
    <mergeCell ref="U1:W2"/>
  </mergeCells>
  <hyperlinks>
    <hyperlink ref="B3" location="_msocom_1" display="_msocom_1"/>
    <hyperlink ref="A87" location="_msoanchor_1" display="_msoanchor_1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Nieznana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Janka</dc:creator>
  <cp:keywords/>
  <dc:description/>
  <cp:lastModifiedBy>Janka</cp:lastModifiedBy>
  <dcterms:created xsi:type="dcterms:W3CDTF">2008-07-03T19:02:19Z</dcterms:created>
  <dcterms:modified xsi:type="dcterms:W3CDTF">2008-07-03T19:03:21Z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